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N im Herbst" sheetId="1" r:id="rId1"/>
    <sheet name="Gülle" sheetId="2" state="hidden" r:id="rId2"/>
    <sheet name="Anrechenbarkeit" sheetId="3" state="hidden" r:id="rId3"/>
  </sheets>
  <externalReferences>
    <externalReference r:id="rId4"/>
  </externalReferences>
  <definedNames>
    <definedName name="Acker">'[1]Nährstoffverwertbarkeit Kultur'!$A$3:$I$25</definedName>
    <definedName name="Anrechenbarkeit">Anrechenbarkeit!$A$2:$C$11</definedName>
    <definedName name="_xlnm.Print_Area" localSheetId="0">'N im Herbst'!$D$2:$N$21</definedName>
    <definedName name="Grünland">'[1]Nährstoffverwertbarkeit Kultur'!$A$32:$J$36</definedName>
    <definedName name="Gülle">Gülle!$A$2:$H$60</definedName>
    <definedName name="Kultur">Anrechenbarkeit!$A$15:$E$20</definedName>
    <definedName name="Tiere">[1]Nährstoffanfall!$A$3:$M$139</definedName>
  </definedNames>
  <calcPr calcId="125725"/>
</workbook>
</file>

<file path=xl/calcChain.xml><?xml version="1.0" encoding="utf-8"?>
<calcChain xmlns="http://schemas.openxmlformats.org/spreadsheetml/2006/main">
  <c r="K5" i="1"/>
  <c r="K6"/>
  <c r="K7"/>
  <c r="K8"/>
  <c r="L7"/>
  <c r="L8"/>
  <c r="J8"/>
  <c r="B46" i="2"/>
  <c r="C46"/>
  <c r="D46"/>
  <c r="E46"/>
  <c r="F46"/>
  <c r="B47"/>
  <c r="C47"/>
  <c r="D47"/>
  <c r="E47"/>
  <c r="F47"/>
  <c r="B48"/>
  <c r="C48"/>
  <c r="D48"/>
  <c r="E48"/>
  <c r="F48"/>
  <c r="B49"/>
  <c r="C49"/>
  <c r="D49"/>
  <c r="E49"/>
  <c r="F49"/>
  <c r="B50"/>
  <c r="C50"/>
  <c r="D50"/>
  <c r="E50"/>
  <c r="F50"/>
  <c r="C45"/>
  <c r="D45"/>
  <c r="L6" i="1" s="1"/>
  <c r="E45" i="2"/>
  <c r="F45"/>
  <c r="B45"/>
  <c r="G5" i="1"/>
  <c r="J5" s="1"/>
  <c r="G6"/>
  <c r="G7"/>
  <c r="J7" s="1"/>
  <c r="G8"/>
  <c r="G4"/>
  <c r="K4" l="1"/>
  <c r="L4"/>
  <c r="J6"/>
  <c r="N6" s="1"/>
  <c r="L5"/>
  <c r="J4"/>
  <c r="N8"/>
  <c r="N7"/>
  <c r="N4" l="1"/>
  <c r="N5"/>
</calcChain>
</file>

<file path=xl/comments1.xml><?xml version="1.0" encoding="utf-8"?>
<comments xmlns="http://schemas.openxmlformats.org/spreadsheetml/2006/main">
  <authors>
    <author>Dr. Beke Gredner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Dr. Beke Gredner:</t>
        </r>
        <r>
          <rPr>
            <sz val="9"/>
            <color indexed="81"/>
            <rFont val="Tahoma"/>
            <family val="2"/>
          </rPr>
          <t xml:space="preserve">
= Kultur, die JETZT angebaut werden soll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Dr. Beke Gredner:</t>
        </r>
        <r>
          <rPr>
            <sz val="9"/>
            <color indexed="81"/>
            <rFont val="Tahoma"/>
            <family val="2"/>
          </rPr>
          <t xml:space="preserve">
Über das dropdown-Menü kann die Gülle ausgesucht werden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Dr. Beke Gredner:</t>
        </r>
        <r>
          <rPr>
            <sz val="9"/>
            <color indexed="81"/>
            <rFont val="Tahoma"/>
            <family val="2"/>
          </rPr>
          <t xml:space="preserve">
Hier die Analysedaten eintragen</t>
        </r>
      </text>
    </comment>
  </commentList>
</comments>
</file>

<file path=xl/sharedStrings.xml><?xml version="1.0" encoding="utf-8"?>
<sst xmlns="http://schemas.openxmlformats.org/spreadsheetml/2006/main" count="105" uniqueCount="87">
  <si>
    <t>Dungart</t>
  </si>
  <si>
    <t>TS [%]</t>
  </si>
  <si>
    <t>N [kg/t] bzw. [kg/m³]</t>
  </si>
  <si>
    <t>NH4-N</t>
  </si>
  <si>
    <t>Färsengülle</t>
  </si>
  <si>
    <t>Kälbergülle</t>
  </si>
  <si>
    <t>Mastbullengülle</t>
  </si>
  <si>
    <t>Milchkuhgülle</t>
  </si>
  <si>
    <t>Rinderjauche</t>
  </si>
  <si>
    <t>Färsenmist</t>
  </si>
  <si>
    <t>Kälbermist</t>
  </si>
  <si>
    <t>Mastbullenmist</t>
  </si>
  <si>
    <t>Milchkuhmist</t>
  </si>
  <si>
    <t>Ferkelgülle</t>
  </si>
  <si>
    <t>Ferkelgülle (RAM)</t>
  </si>
  <si>
    <t>Mastschw.-Gülle DS</t>
  </si>
  <si>
    <t>Mastschw.-Gülle DS (RAM)</t>
  </si>
  <si>
    <t>Mastschw.-Gülle DS 2ph</t>
  </si>
  <si>
    <t>Mastschw.-Gülle fl</t>
  </si>
  <si>
    <t>Mastschw.-Gülle fl (RAM)</t>
  </si>
  <si>
    <t>Mastschw.-Gülle fl 2ph</t>
  </si>
  <si>
    <t>Mastschw.-Gülle Tr</t>
  </si>
  <si>
    <t>Mastschw.-Gülle Tr (RAM)</t>
  </si>
  <si>
    <t>Mastschw.-Gülle Tr 2ph</t>
  </si>
  <si>
    <t>Sauengülle 2ph</t>
  </si>
  <si>
    <t>Sauengülle Standard</t>
  </si>
  <si>
    <t>Sauengülle RAM</t>
  </si>
  <si>
    <t>Schweinejauche</t>
  </si>
  <si>
    <t>Mastschw. Mist</t>
  </si>
  <si>
    <t>Sauenmist</t>
  </si>
  <si>
    <t>Legehennen-HTK</t>
  </si>
  <si>
    <t>Legehennen-HTK (RAM)</t>
  </si>
  <si>
    <t>Entenmist</t>
  </si>
  <si>
    <t>Gänsemist</t>
  </si>
  <si>
    <t>Hähnchenmist</t>
  </si>
  <si>
    <t>Hähnchenmist (RAM)</t>
  </si>
  <si>
    <t>Hähnchenmist - Masteleterntier - Aufzucht</t>
  </si>
  <si>
    <t>Hähnchenmist - Mastelterntiere</t>
  </si>
  <si>
    <t>Putenmist</t>
  </si>
  <si>
    <t>Putenmist (RAM)</t>
  </si>
  <si>
    <t>Putenmist P-red.</t>
  </si>
  <si>
    <t>Schafmist</t>
  </si>
  <si>
    <t>Ziegenmist</t>
  </si>
  <si>
    <t>Kaninchenmist</t>
  </si>
  <si>
    <t>Pferdemist</t>
  </si>
  <si>
    <t>Düngemittel</t>
  </si>
  <si>
    <t>Mindestwirksamkeit im Jahr des Aufbringens</t>
  </si>
  <si>
    <t>Rindergülle</t>
  </si>
  <si>
    <t>Schweinegülle</t>
  </si>
  <si>
    <t>Jauche</t>
  </si>
  <si>
    <t>Gärrest fest</t>
  </si>
  <si>
    <t>Gärrest flüssig</t>
  </si>
  <si>
    <t>Mist Rind, Pferd, Schaf, Ziege</t>
  </si>
  <si>
    <t>Mist Schwein</t>
  </si>
  <si>
    <t>Geflügelmist</t>
  </si>
  <si>
    <t>HTK</t>
  </si>
  <si>
    <t>Kompost</t>
  </si>
  <si>
    <t>Kultur</t>
  </si>
  <si>
    <t>Gerste</t>
  </si>
  <si>
    <t>Raps</t>
  </si>
  <si>
    <t>ZF mit Sommerung</t>
  </si>
  <si>
    <t>ZF mit Winterung</t>
  </si>
  <si>
    <t>Feldfutter</t>
  </si>
  <si>
    <t>langj. Org. gedüngt</t>
  </si>
  <si>
    <t>Stroh auf Feld</t>
  </si>
  <si>
    <t>Stroh Abfuhr</t>
  </si>
  <si>
    <t>Strohabfuhr</t>
  </si>
  <si>
    <t>N-Düngebedarf</t>
  </si>
  <si>
    <t>Düngerart</t>
  </si>
  <si>
    <t>max. 30 kg NH4-N</t>
  </si>
  <si>
    <t>max. 60 kg N ges.</t>
  </si>
  <si>
    <t>ja = 1
nein =2</t>
  </si>
  <si>
    <t/>
  </si>
  <si>
    <t>-bitte auswählen-</t>
  </si>
  <si>
    <t>Menge [m³] bzw. [t]</t>
  </si>
  <si>
    <t>Anrechenbarkeit</t>
  </si>
  <si>
    <t>Grenze 
[m³] bzw. [t]</t>
  </si>
  <si>
    <t>Test</t>
  </si>
  <si>
    <t>KAS</t>
  </si>
  <si>
    <t>SSA</t>
  </si>
  <si>
    <t>ASS</t>
  </si>
  <si>
    <t>Harnstoff</t>
  </si>
  <si>
    <t>© Landberatung Verden e.V. - Dr. Beke Gredner</t>
  </si>
  <si>
    <r>
      <t>N-Anrechenbarkeit
(</t>
    </r>
    <r>
      <rPr>
        <sz val="10"/>
        <color theme="1"/>
        <rFont val="Calibri"/>
        <family val="2"/>
        <scheme val="minor"/>
      </rPr>
      <t>siehe Tab. Rechts)</t>
    </r>
  </si>
  <si>
    <r>
      <t xml:space="preserve">
</t>
    </r>
    <r>
      <rPr>
        <b/>
        <sz val="10"/>
        <color theme="1"/>
        <rFont val="Calibri"/>
        <family val="2"/>
        <scheme val="minor"/>
      </rPr>
      <t>Hier die eigene Gülleanalyse eintragen</t>
    </r>
  </si>
  <si>
    <t>hallo</t>
  </si>
  <si>
    <t>BG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</si>
</sst>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2" borderId="0" xfId="0" applyFill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/>
    <xf numFmtId="0" fontId="1" fillId="2" borderId="0" xfId="0" applyFont="1" applyFill="1"/>
    <xf numFmtId="0" fontId="0" fillId="0" borderId="0" xfId="0" applyFill="1"/>
    <xf numFmtId="0" fontId="0" fillId="4" borderId="0" xfId="0" applyFill="1" applyBorder="1"/>
    <xf numFmtId="0" fontId="0" fillId="4" borderId="2" xfId="0" applyFill="1" applyBorder="1"/>
    <xf numFmtId="0" fontId="0" fillId="4" borderId="3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0" fillId="4" borderId="3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2" fillId="4" borderId="0" xfId="0" applyFont="1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2" fillId="4" borderId="0" xfId="0" applyFont="1" applyFill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114300</xdr:rowOff>
    </xdr:from>
    <xdr:to>
      <xdr:col>13</xdr:col>
      <xdr:colOff>1019175</xdr:colOff>
      <xdr:row>19</xdr:row>
      <xdr:rowOff>266700</xdr:rowOff>
    </xdr:to>
    <xdr:sp macro="" textlink="">
      <xdr:nvSpPr>
        <xdr:cNvPr id="2" name="Textfeld 1"/>
        <xdr:cNvSpPr txBox="1"/>
      </xdr:nvSpPr>
      <xdr:spPr>
        <a:xfrm>
          <a:off x="590550" y="2705100"/>
          <a:ext cx="8829675" cy="320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Für eine geplante N- oder P</a:t>
          </a:r>
          <a:r>
            <a:rPr lang="de-DE" sz="1100" baseline="-25000"/>
            <a:t>2</a:t>
          </a:r>
          <a:r>
            <a:rPr lang="de-DE" sz="1100" baseline="0"/>
            <a:t>O</a:t>
          </a:r>
          <a:r>
            <a:rPr lang="de-DE" sz="1100" baseline="-25000"/>
            <a:t>5</a:t>
          </a:r>
          <a:r>
            <a:rPr lang="de-DE" sz="1100" baseline="0"/>
            <a:t>-Düngung im Herbst muss eine Düngebedarfsermittlung erfolgen und dokumentiert werden. Eine Düngung ist dabei nur zu Zwischenfrüchten, Raps und Wintergerste nach Getreide bis zur Höhe des N-Düngebedarfs zulässig.  Dabei dürfen 30 kg NH</a:t>
          </a:r>
          <a:r>
            <a:rPr lang="de-DE" sz="1100" baseline="-25000"/>
            <a:t>4</a:t>
          </a:r>
          <a:r>
            <a:rPr lang="de-DE" sz="1100" baseline="0"/>
            <a:t>-N/ha bzw. 60 kg N</a:t>
          </a:r>
          <a:r>
            <a:rPr lang="de-DE" sz="1100" baseline="-25000"/>
            <a:t>gesamt</a:t>
          </a:r>
          <a:r>
            <a:rPr lang="de-DE" sz="1100" baseline="0"/>
            <a:t>/ha nicht überschritten werden.</a:t>
          </a:r>
        </a:p>
        <a:p>
          <a:r>
            <a:rPr lang="de-DE" sz="1100" baseline="0"/>
            <a:t>Die Regelung gilt auch für Mineraldünger!</a:t>
          </a:r>
        </a:p>
        <a:p>
          <a:endParaRPr lang="de-DE" sz="1100" baseline="0"/>
        </a:p>
        <a:p>
          <a:endParaRPr lang="de-DE" sz="1100" baseline="0"/>
        </a:p>
        <a:p>
          <a:endParaRPr lang="de-DE" sz="1100" baseline="0"/>
        </a:p>
        <a:p>
          <a:r>
            <a:rPr lang="de-DE" sz="1100" baseline="0">
              <a:latin typeface="Courier New"/>
              <a:cs typeface="Courier New"/>
            </a:rPr>
            <a:t>© </a:t>
          </a:r>
          <a:r>
            <a:rPr lang="de-DE" sz="1100" baseline="0">
              <a:latin typeface="+mn-lt"/>
              <a:cs typeface="Courier New"/>
            </a:rPr>
            <a:t>Landberatung Verden e.V.</a:t>
          </a:r>
          <a:endParaRPr lang="de-DE" sz="1100" baseline="0">
            <a:latin typeface="+mn-lt"/>
          </a:endParaRPr>
        </a:p>
        <a:p>
          <a:endParaRPr lang="de-DE" sz="1100" baseline="0"/>
        </a:p>
        <a:p>
          <a:endParaRPr lang="de-DE" sz="1100"/>
        </a:p>
      </xdr:txBody>
    </xdr:sp>
    <xdr:clientData/>
  </xdr:twoCellAnchor>
  <xdr:twoCellAnchor>
    <xdr:from>
      <xdr:col>17</xdr:col>
      <xdr:colOff>28575</xdr:colOff>
      <xdr:row>2</xdr:row>
      <xdr:rowOff>304799</xdr:rowOff>
    </xdr:from>
    <xdr:to>
      <xdr:col>21</xdr:col>
      <xdr:colOff>514350</xdr:colOff>
      <xdr:row>35</xdr:row>
      <xdr:rowOff>19049</xdr:rowOff>
    </xdr:to>
    <xdr:sp macro="" textlink="">
      <xdr:nvSpPr>
        <xdr:cNvPr id="3" name="Textfeld 2"/>
        <xdr:cNvSpPr txBox="1"/>
      </xdr:nvSpPr>
      <xdr:spPr>
        <a:xfrm>
          <a:off x="12325350" y="685799"/>
          <a:ext cx="3533775" cy="507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200" b="1" u="sng"/>
            <a:t>Anwendung:</a:t>
          </a:r>
        </a:p>
        <a:p>
          <a:endParaRPr lang="de-DE" sz="1100"/>
        </a:p>
        <a:p>
          <a:r>
            <a:rPr lang="de-DE" sz="1100"/>
            <a:t>- Über die dropdown-Menüs können soswohl die Kultur als auch die möglichen Düngemittel</a:t>
          </a:r>
          <a:r>
            <a:rPr lang="de-DE" sz="1100" baseline="0"/>
            <a:t> ausgewählt werden.</a:t>
          </a:r>
        </a:p>
        <a:p>
          <a:r>
            <a:rPr lang="de-DE" sz="1100" baseline="0"/>
            <a:t>- Hinterlegt sind die Standard-Wirtschaftdünger sowie einige Mineraldünger.</a:t>
          </a:r>
        </a:p>
        <a:p>
          <a:r>
            <a:rPr lang="de-DE" sz="1100" baseline="0"/>
            <a:t>- eigene Analysen können in das untere Fenster eingetragen werden.</a:t>
          </a:r>
        </a:p>
        <a:p>
          <a:endParaRPr lang="de-DE" sz="1100" baseline="0"/>
        </a:p>
        <a:p>
          <a:endParaRPr lang="de-DE" sz="1100" baseline="0"/>
        </a:p>
        <a:p>
          <a:r>
            <a:rPr lang="de-DE" sz="1100" b="1" baseline="0">
              <a:solidFill>
                <a:srgbClr val="FF0000"/>
              </a:solidFill>
            </a:rPr>
            <a:t>ACHTUNG: für Mineraldünger gilt [dt] als Einheit!!</a:t>
          </a:r>
        </a:p>
        <a:p>
          <a:endParaRPr lang="de-DE" sz="1100" baseline="0"/>
        </a:p>
        <a:p>
          <a:endParaRPr lang="de-DE" sz="1100" baseline="0"/>
        </a:p>
        <a:p>
          <a:r>
            <a:rPr lang="de-DE" sz="1100" b="1" baseline="0"/>
            <a:t>Die Sperrfristen für die Ausbringung sind zu beachten! </a:t>
          </a:r>
        </a:p>
        <a:p>
          <a:endParaRPr lang="de-DE" sz="1100" b="1" baseline="0"/>
        </a:p>
        <a:p>
          <a:r>
            <a:rPr lang="de-DE" sz="1100" b="1" baseline="0"/>
            <a:t>Es gibt keinen Düngebedarf nach der Ernte von Raps, Kartoffeln, Leguminosen, Feldgemüse, Zuckerrüben, Mais oder zur Förderung der Strohrotte.</a:t>
          </a:r>
        </a:p>
        <a:p>
          <a:endParaRPr lang="de-DE" sz="1100" b="1" baseline="0"/>
        </a:p>
        <a:p>
          <a:r>
            <a:rPr lang="de-DE" sz="1100" b="1" baseline="0"/>
            <a:t>Winterrpas und Zwischenfrüchte müssen bis 15.09. ausgedrillt werden, Wintergerste bis 1.10. </a:t>
          </a:r>
        </a:p>
        <a:p>
          <a:endParaRPr lang="de-DE" sz="1100" b="1" baseline="0"/>
        </a:p>
        <a:p>
          <a:r>
            <a:rPr lang="de-DE" sz="1100" b="1" baseline="0"/>
            <a:t>Düngung nur zulässig bis 1.10.</a:t>
          </a:r>
        </a:p>
        <a:p>
          <a:endParaRPr lang="de-DE" sz="1100" baseline="0"/>
        </a:p>
        <a:p>
          <a:endParaRPr lang="de-DE" sz="1100" baseline="0"/>
        </a:p>
        <a:p>
          <a:endParaRPr lang="de-DE" sz="1100" baseline="0"/>
        </a:p>
        <a:p>
          <a:endParaRPr lang="de-DE" sz="1100" baseline="0"/>
        </a:p>
        <a:p>
          <a:endParaRPr lang="de-DE" sz="1100" baseline="0"/>
        </a:p>
        <a:p>
          <a:r>
            <a:rPr lang="de-DE" sz="1050" i="1" baseline="0"/>
            <a:t>Rückfragen: B. Gredner 04231 - 98 208 25</a:t>
          </a:r>
          <a:endParaRPr lang="de-DE" sz="1050" i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dner/AppData/Local/Temp/eM%20Client%20temporary%20files/k4wqzofs/2017%20D&#252;V-Planu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ährstoffsituation Betrieb"/>
      <sheetName val="Nährstoffanfall"/>
      <sheetName val="Gülle"/>
      <sheetName val="Nährstoffverwertbarkeit Kultur"/>
      <sheetName val="Zuschläge+Abzüge"/>
      <sheetName val="eigene Analysen"/>
    </sheetNames>
    <sheetDataSet>
      <sheetData sheetId="0"/>
      <sheetData sheetId="1">
        <row r="3">
          <cell r="A3">
            <v>1</v>
          </cell>
          <cell r="B3" t="str">
            <v>- bitte auswählen -</v>
          </cell>
          <cell r="C3" t="str">
            <v/>
          </cell>
          <cell r="D3" t="str">
            <v/>
          </cell>
          <cell r="E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L3" t="str">
            <v/>
          </cell>
          <cell r="M3" t="str">
            <v/>
          </cell>
        </row>
        <row r="4">
          <cell r="A4">
            <v>2</v>
          </cell>
          <cell r="B4" t="str">
            <v>Kälberaufzucht</v>
          </cell>
          <cell r="C4">
            <v>16.600000000000001</v>
          </cell>
          <cell r="D4">
            <v>6.4</v>
          </cell>
          <cell r="E4" t="str">
            <v>kg je Tier und Jahr</v>
          </cell>
          <cell r="G4">
            <v>3</v>
          </cell>
          <cell r="H4">
            <v>1.84</v>
          </cell>
          <cell r="I4">
            <v>1.5</v>
          </cell>
          <cell r="J4">
            <v>0.2</v>
          </cell>
          <cell r="L4">
            <v>0.85</v>
          </cell>
          <cell r="M4">
            <v>0.7</v>
          </cell>
        </row>
        <row r="5">
          <cell r="A5">
            <v>3</v>
          </cell>
          <cell r="B5" t="str">
            <v>Jungrinderaufzucht; konventionell</v>
          </cell>
          <cell r="C5">
            <v>57</v>
          </cell>
          <cell r="D5">
            <v>16.399999999999999</v>
          </cell>
          <cell r="E5" t="str">
            <v>kg je Tier und Jahr</v>
          </cell>
          <cell r="G5">
            <v>3</v>
          </cell>
          <cell r="H5">
            <v>4</v>
          </cell>
          <cell r="I5">
            <v>4.6500000000000004</v>
          </cell>
          <cell r="J5">
            <v>1.2</v>
          </cell>
          <cell r="L5">
            <v>0.85</v>
          </cell>
          <cell r="M5">
            <v>0.7</v>
          </cell>
        </row>
        <row r="6">
          <cell r="A6">
            <v>4</v>
          </cell>
          <cell r="B6" t="str">
            <v>Jungrinderaufzucht; extensiv</v>
          </cell>
          <cell r="C6">
            <v>54</v>
          </cell>
          <cell r="D6">
            <v>16</v>
          </cell>
          <cell r="E6" t="str">
            <v>kg je Tier und Jahr</v>
          </cell>
          <cell r="G6">
            <v>3</v>
          </cell>
          <cell r="H6">
            <v>4</v>
          </cell>
          <cell r="I6">
            <v>4.6500000000000004</v>
          </cell>
          <cell r="J6">
            <v>1.2</v>
          </cell>
          <cell r="L6">
            <v>0.85</v>
          </cell>
          <cell r="M6">
            <v>0.7</v>
          </cell>
        </row>
        <row r="7">
          <cell r="A7">
            <v>5</v>
          </cell>
          <cell r="B7" t="str">
            <v>Jungrinderaufzucht; mit Weide</v>
          </cell>
          <cell r="C7">
            <v>48</v>
          </cell>
          <cell r="D7">
            <v>15.5</v>
          </cell>
          <cell r="E7" t="str">
            <v>kg je Tier und Jahr</v>
          </cell>
          <cell r="G7">
            <v>3</v>
          </cell>
          <cell r="H7">
            <v>4</v>
          </cell>
          <cell r="I7">
            <v>4.6500000000000004</v>
          </cell>
          <cell r="J7">
            <v>1.2</v>
          </cell>
          <cell r="L7">
            <v>0.85</v>
          </cell>
          <cell r="M7">
            <v>0.7</v>
          </cell>
        </row>
        <row r="8">
          <cell r="A8">
            <v>6</v>
          </cell>
          <cell r="B8" t="str">
            <v>Jungrinderaufzucht; Stallhaltung</v>
          </cell>
          <cell r="C8">
            <v>45</v>
          </cell>
          <cell r="D8">
            <v>15</v>
          </cell>
          <cell r="E8" t="str">
            <v>kg je Tier und Jahr</v>
          </cell>
          <cell r="G8">
            <v>3</v>
          </cell>
          <cell r="H8">
            <v>4</v>
          </cell>
          <cell r="I8">
            <v>4.6500000000000004</v>
          </cell>
          <cell r="J8">
            <v>1.2</v>
          </cell>
          <cell r="L8">
            <v>0.85</v>
          </cell>
          <cell r="M8">
            <v>0.7</v>
          </cell>
        </row>
        <row r="9">
          <cell r="A9">
            <v>7</v>
          </cell>
          <cell r="B9" t="str">
            <v>Milcherzeugung; Weide; 6.000 kg</v>
          </cell>
          <cell r="C9">
            <v>114</v>
          </cell>
          <cell r="D9">
            <v>36</v>
          </cell>
          <cell r="E9" t="str">
            <v>kg je Tier und Jahr</v>
          </cell>
          <cell r="G9">
            <v>4</v>
          </cell>
          <cell r="H9">
            <v>7.2</v>
          </cell>
          <cell r="I9">
            <v>9.5</v>
          </cell>
          <cell r="J9">
            <v>3</v>
          </cell>
          <cell r="L9">
            <v>0.85</v>
          </cell>
          <cell r="M9">
            <v>0.7</v>
          </cell>
        </row>
        <row r="10">
          <cell r="A10">
            <v>8</v>
          </cell>
          <cell r="B10" t="str">
            <v>Milcherzeugung; Weide; 8.000 kg</v>
          </cell>
          <cell r="C10">
            <v>129</v>
          </cell>
          <cell r="D10">
            <v>43</v>
          </cell>
          <cell r="E10" t="str">
            <v>kg je Tier und Jahr</v>
          </cell>
          <cell r="G10">
            <v>4</v>
          </cell>
          <cell r="H10">
            <v>7.5</v>
          </cell>
          <cell r="I10">
            <v>10</v>
          </cell>
          <cell r="J10">
            <v>3.2</v>
          </cell>
          <cell r="L10">
            <v>0.85</v>
          </cell>
          <cell r="M10">
            <v>0.7</v>
          </cell>
        </row>
        <row r="11">
          <cell r="A11">
            <v>9</v>
          </cell>
          <cell r="B11" t="str">
            <v>Milcherzeugung; Weide; 10.000 kg</v>
          </cell>
          <cell r="C11">
            <v>143</v>
          </cell>
          <cell r="D11">
            <v>47</v>
          </cell>
          <cell r="E11" t="str">
            <v>kg je Tier und Jahr</v>
          </cell>
          <cell r="G11">
            <v>5</v>
          </cell>
          <cell r="H11">
            <v>8</v>
          </cell>
          <cell r="I11">
            <v>10.5</v>
          </cell>
          <cell r="J11">
            <v>3.4</v>
          </cell>
          <cell r="L11">
            <v>0.85</v>
          </cell>
          <cell r="M11">
            <v>0.7</v>
          </cell>
        </row>
        <row r="12">
          <cell r="A12">
            <v>10</v>
          </cell>
          <cell r="B12" t="str">
            <v>Milcherzeugung; GL; Heu; 6.000 kg</v>
          </cell>
          <cell r="C12">
            <v>109</v>
          </cell>
          <cell r="D12">
            <v>37</v>
          </cell>
          <cell r="E12" t="str">
            <v>kg je Tier und Jahr</v>
          </cell>
          <cell r="G12">
            <v>4</v>
          </cell>
          <cell r="H12">
            <v>7.2</v>
          </cell>
          <cell r="I12">
            <v>9.5</v>
          </cell>
          <cell r="J12">
            <v>3</v>
          </cell>
          <cell r="L12">
            <v>0.85</v>
          </cell>
          <cell r="M12">
            <v>0.7</v>
          </cell>
        </row>
        <row r="13">
          <cell r="A13">
            <v>11</v>
          </cell>
          <cell r="B13" t="str">
            <v>Milcherzeugung; GL; Heu; 8.000 kg</v>
          </cell>
          <cell r="C13">
            <v>124</v>
          </cell>
          <cell r="D13">
            <v>43</v>
          </cell>
          <cell r="E13" t="str">
            <v>kg je Tier und Jahr</v>
          </cell>
          <cell r="G13">
            <v>4</v>
          </cell>
          <cell r="H13">
            <v>7.5</v>
          </cell>
          <cell r="I13">
            <v>10</v>
          </cell>
          <cell r="J13">
            <v>3.2</v>
          </cell>
          <cell r="L13">
            <v>0.85</v>
          </cell>
          <cell r="M13">
            <v>0.7</v>
          </cell>
        </row>
        <row r="14">
          <cell r="A14">
            <v>12</v>
          </cell>
          <cell r="B14" t="str">
            <v>Milcherzeugung; GL; Heu; 10.000 kg</v>
          </cell>
          <cell r="C14">
            <v>141</v>
          </cell>
          <cell r="D14">
            <v>48</v>
          </cell>
          <cell r="E14" t="str">
            <v>kg je Tier und Jahr</v>
          </cell>
          <cell r="G14">
            <v>5</v>
          </cell>
          <cell r="H14">
            <v>8</v>
          </cell>
          <cell r="I14">
            <v>10.5</v>
          </cell>
          <cell r="J14">
            <v>3.4</v>
          </cell>
          <cell r="L14">
            <v>0.85</v>
          </cell>
          <cell r="M14">
            <v>0.7</v>
          </cell>
        </row>
        <row r="15">
          <cell r="A15">
            <v>13</v>
          </cell>
          <cell r="B15" t="str">
            <v>Milcherzeugung; GL; Heu; 12.000 kg</v>
          </cell>
          <cell r="C15">
            <v>159</v>
          </cell>
          <cell r="D15">
            <v>55</v>
          </cell>
          <cell r="E15" t="str">
            <v>kg je Tier und Jahr</v>
          </cell>
          <cell r="G15">
            <v>6</v>
          </cell>
          <cell r="H15">
            <v>8.5</v>
          </cell>
          <cell r="I15">
            <v>11</v>
          </cell>
          <cell r="J15">
            <v>3.6</v>
          </cell>
          <cell r="L15">
            <v>0.85</v>
          </cell>
          <cell r="M15">
            <v>0.7</v>
          </cell>
        </row>
        <row r="16">
          <cell r="A16">
            <v>14</v>
          </cell>
          <cell r="B16" t="str">
            <v>Milcherzeugung; AFu; Weide; 6.000kg</v>
          </cell>
          <cell r="C16">
            <v>103</v>
          </cell>
          <cell r="D16">
            <v>37</v>
          </cell>
          <cell r="E16" t="str">
            <v>kg je Tier und Jahr</v>
          </cell>
          <cell r="G16">
            <v>4</v>
          </cell>
          <cell r="H16">
            <v>7.2</v>
          </cell>
          <cell r="I16">
            <v>9.5</v>
          </cell>
          <cell r="J16">
            <v>3</v>
          </cell>
          <cell r="L16">
            <v>0.85</v>
          </cell>
          <cell r="M16">
            <v>0.7</v>
          </cell>
        </row>
        <row r="17">
          <cell r="A17">
            <v>15</v>
          </cell>
          <cell r="B17" t="str">
            <v>Milcherzeugung; AFu; Weide; 8.000kg</v>
          </cell>
          <cell r="C17">
            <v>117</v>
          </cell>
          <cell r="D17">
            <v>42</v>
          </cell>
          <cell r="E17" t="str">
            <v>kg je Tier und Jahr</v>
          </cell>
          <cell r="G17">
            <v>4</v>
          </cell>
          <cell r="H17">
            <v>7.5</v>
          </cell>
          <cell r="I17">
            <v>10</v>
          </cell>
          <cell r="J17">
            <v>3.2</v>
          </cell>
          <cell r="L17">
            <v>0.85</v>
          </cell>
          <cell r="M17">
            <v>0.7</v>
          </cell>
        </row>
        <row r="18">
          <cell r="A18">
            <v>16</v>
          </cell>
          <cell r="B18" t="str">
            <v>Milcherzeugung; AFu; Weide; 10.000kg</v>
          </cell>
          <cell r="C18">
            <v>134</v>
          </cell>
          <cell r="D18">
            <v>47</v>
          </cell>
          <cell r="E18" t="str">
            <v>kg je Tier und Jahr</v>
          </cell>
          <cell r="G18">
            <v>5</v>
          </cell>
          <cell r="H18">
            <v>8</v>
          </cell>
          <cell r="I18">
            <v>10.5</v>
          </cell>
          <cell r="J18">
            <v>3.4</v>
          </cell>
          <cell r="L18">
            <v>0.85</v>
          </cell>
          <cell r="M18">
            <v>0.7</v>
          </cell>
        </row>
        <row r="19">
          <cell r="A19">
            <v>17</v>
          </cell>
          <cell r="B19" t="str">
            <v>Milcherzeugung; AFu; Weide; 12.000kg</v>
          </cell>
          <cell r="C19">
            <v>153</v>
          </cell>
          <cell r="D19">
            <v>52</v>
          </cell>
          <cell r="E19" t="str">
            <v>kg je Tier und Jahr</v>
          </cell>
          <cell r="G19">
            <v>6</v>
          </cell>
          <cell r="H19">
            <v>7.2</v>
          </cell>
          <cell r="I19">
            <v>11</v>
          </cell>
          <cell r="J19">
            <v>3.6</v>
          </cell>
          <cell r="L19">
            <v>0.85</v>
          </cell>
          <cell r="M19">
            <v>0.7</v>
          </cell>
        </row>
        <row r="20">
          <cell r="A20">
            <v>18</v>
          </cell>
          <cell r="B20" t="str">
            <v>Milcherzeugung; AFu; Heu; 6.000 kg</v>
          </cell>
          <cell r="C20">
            <v>100</v>
          </cell>
          <cell r="D20">
            <v>36</v>
          </cell>
          <cell r="E20" t="str">
            <v>kg je Tier und Jahr</v>
          </cell>
          <cell r="G20">
            <v>4</v>
          </cell>
          <cell r="H20">
            <v>7.5</v>
          </cell>
          <cell r="I20">
            <v>9.5</v>
          </cell>
          <cell r="J20">
            <v>3</v>
          </cell>
          <cell r="L20">
            <v>0.85</v>
          </cell>
          <cell r="M20">
            <v>0.7</v>
          </cell>
        </row>
        <row r="21">
          <cell r="A21">
            <v>19</v>
          </cell>
          <cell r="B21" t="str">
            <v>Milcherzeugung; AFu; Heu; 8.000 kg</v>
          </cell>
          <cell r="C21">
            <v>15</v>
          </cell>
          <cell r="D21">
            <v>42</v>
          </cell>
          <cell r="E21" t="str">
            <v>kg je Tier und Jahr</v>
          </cell>
          <cell r="G21">
            <v>4</v>
          </cell>
          <cell r="H21">
            <v>8</v>
          </cell>
          <cell r="I21">
            <v>10</v>
          </cell>
          <cell r="J21">
            <v>3.2</v>
          </cell>
          <cell r="L21">
            <v>0.85</v>
          </cell>
          <cell r="M21">
            <v>0.7</v>
          </cell>
        </row>
        <row r="22">
          <cell r="A22">
            <v>20</v>
          </cell>
          <cell r="B22" t="str">
            <v>Milcherzeugung; AFu; Heu; 10.000 kg</v>
          </cell>
          <cell r="C22">
            <v>133</v>
          </cell>
          <cell r="D22">
            <v>47</v>
          </cell>
          <cell r="E22" t="str">
            <v>kg je Tier und Jahr</v>
          </cell>
          <cell r="G22">
            <v>5</v>
          </cell>
          <cell r="H22">
            <v>8.5</v>
          </cell>
          <cell r="I22">
            <v>10.5</v>
          </cell>
          <cell r="J22">
            <v>3.4</v>
          </cell>
          <cell r="L22">
            <v>0.85</v>
          </cell>
          <cell r="M22">
            <v>0.7</v>
          </cell>
        </row>
        <row r="23">
          <cell r="A23">
            <v>21</v>
          </cell>
          <cell r="B23" t="str">
            <v>Milcherzeugung; AFu; Heu; 12.000 kg</v>
          </cell>
          <cell r="C23">
            <v>152</v>
          </cell>
          <cell r="D23">
            <v>52</v>
          </cell>
          <cell r="E23" t="str">
            <v>kg je Tier und Jahr</v>
          </cell>
          <cell r="G23">
            <v>6</v>
          </cell>
          <cell r="H23">
            <v>8.5</v>
          </cell>
          <cell r="I23">
            <v>11</v>
          </cell>
          <cell r="J23">
            <v>3.6</v>
          </cell>
          <cell r="L23">
            <v>0.85</v>
          </cell>
          <cell r="M23">
            <v>0.7</v>
          </cell>
        </row>
        <row r="24">
          <cell r="A24">
            <v>22</v>
          </cell>
          <cell r="B24" t="str">
            <v>Milcherzeugung; AFu; 5.000 kg (leicht)</v>
          </cell>
          <cell r="C24">
            <v>76</v>
          </cell>
          <cell r="D24">
            <v>27</v>
          </cell>
          <cell r="E24" t="str">
            <v>kg je Tier und Jahr</v>
          </cell>
          <cell r="G24">
            <v>3</v>
          </cell>
          <cell r="H24">
            <v>6.9</v>
          </cell>
          <cell r="I24">
            <v>9.25</v>
          </cell>
          <cell r="J24">
            <v>2.9</v>
          </cell>
          <cell r="L24">
            <v>0.85</v>
          </cell>
          <cell r="M24">
            <v>0.7</v>
          </cell>
        </row>
        <row r="25">
          <cell r="A25">
            <v>23</v>
          </cell>
          <cell r="B25" t="str">
            <v>Milcherzeugung; AFu; 7.000 kg (leicht)</v>
          </cell>
          <cell r="C25">
            <v>91</v>
          </cell>
          <cell r="D25">
            <v>33</v>
          </cell>
          <cell r="E25" t="str">
            <v>kg je Tier und Jahr</v>
          </cell>
          <cell r="G25">
            <v>4</v>
          </cell>
          <cell r="H25">
            <v>7.4</v>
          </cell>
          <cell r="I25">
            <v>9.8699999999999992</v>
          </cell>
          <cell r="J25">
            <v>3.1</v>
          </cell>
          <cell r="L25">
            <v>0.85</v>
          </cell>
          <cell r="M25">
            <v>0.7</v>
          </cell>
        </row>
        <row r="26">
          <cell r="A26">
            <v>24</v>
          </cell>
          <cell r="B26" t="str">
            <v>Milcherzeugung; AFu; 9.000 kg (leicht)</v>
          </cell>
          <cell r="C26">
            <v>111</v>
          </cell>
          <cell r="D26">
            <v>42</v>
          </cell>
          <cell r="E26" t="str">
            <v>kg je Tier und Jahr</v>
          </cell>
          <cell r="G26">
            <v>5</v>
          </cell>
          <cell r="H26">
            <v>7.9</v>
          </cell>
          <cell r="I26">
            <v>10.25</v>
          </cell>
          <cell r="J26">
            <v>3.3</v>
          </cell>
          <cell r="L26">
            <v>0.85</v>
          </cell>
          <cell r="M26">
            <v>0.7</v>
          </cell>
        </row>
        <row r="27">
          <cell r="A27">
            <v>25</v>
          </cell>
          <cell r="B27" t="str">
            <v>Jungrindermast, Rosa-Kalbfleisch</v>
          </cell>
          <cell r="C27">
            <v>31</v>
          </cell>
          <cell r="D27">
            <v>12.7</v>
          </cell>
          <cell r="E27" t="str">
            <v>kg je Stallplatz und Jahr</v>
          </cell>
          <cell r="G27">
            <v>0.5</v>
          </cell>
          <cell r="H27">
            <v>0.16900000000000001</v>
          </cell>
          <cell r="I27">
            <v>2</v>
          </cell>
          <cell r="J27">
            <v>0.25</v>
          </cell>
          <cell r="L27">
            <v>0.85</v>
          </cell>
          <cell r="M27">
            <v>0.7</v>
          </cell>
        </row>
        <row r="28">
          <cell r="A28">
            <v>26</v>
          </cell>
          <cell r="B28" t="str">
            <v>Kälbermast 50-250 kg LM, 2,1 U p.a.</v>
          </cell>
          <cell r="C28">
            <v>13</v>
          </cell>
          <cell r="D28">
            <v>6.5</v>
          </cell>
          <cell r="E28" t="str">
            <v>kg je Stallplatz und Jahr</v>
          </cell>
          <cell r="G28">
            <v>0.5</v>
          </cell>
          <cell r="H28">
            <v>0.94</v>
          </cell>
          <cell r="I28">
            <v>1.25</v>
          </cell>
          <cell r="J28">
            <v>0.3</v>
          </cell>
          <cell r="L28">
            <v>0.85</v>
          </cell>
          <cell r="M28">
            <v>0.7</v>
          </cell>
        </row>
        <row r="29">
          <cell r="A29">
            <v>27</v>
          </cell>
          <cell r="B29" t="str">
            <v>Kälbermast 50-260 kg LM; 1,9 U p.a.</v>
          </cell>
          <cell r="C29">
            <v>15.9</v>
          </cell>
          <cell r="D29">
            <v>7.3</v>
          </cell>
          <cell r="E29" t="str">
            <v>kg je Stallplatz und Jahr</v>
          </cell>
          <cell r="G29">
            <v>0.5</v>
          </cell>
          <cell r="H29">
            <v>0.94</v>
          </cell>
          <cell r="I29">
            <v>1.25</v>
          </cell>
          <cell r="J29">
            <v>0.3</v>
          </cell>
          <cell r="L29">
            <v>0.85</v>
          </cell>
          <cell r="M29">
            <v>0.7</v>
          </cell>
        </row>
        <row r="30">
          <cell r="A30">
            <v>28</v>
          </cell>
          <cell r="B30" t="str">
            <v>Fresseraufzucht 80-210 kg LM, Standard</v>
          </cell>
          <cell r="C30">
            <v>15.7</v>
          </cell>
          <cell r="D30">
            <v>5.4</v>
          </cell>
          <cell r="E30" t="str">
            <v>kg je Stallplatz und Jahr</v>
          </cell>
          <cell r="G30">
            <v>0.5</v>
          </cell>
          <cell r="H30">
            <v>2.2999999999999998</v>
          </cell>
          <cell r="I30">
            <v>2.75</v>
          </cell>
          <cell r="J30">
            <v>0.25</v>
          </cell>
          <cell r="L30">
            <v>0.85</v>
          </cell>
          <cell r="M30">
            <v>0.7</v>
          </cell>
        </row>
        <row r="31">
          <cell r="A31">
            <v>29</v>
          </cell>
          <cell r="B31" t="str">
            <v>Fresseraufzucht 80-210 kg LM, N-P-Reduziert</v>
          </cell>
          <cell r="C31">
            <v>14.6</v>
          </cell>
          <cell r="D31">
            <v>4.5</v>
          </cell>
          <cell r="E31" t="str">
            <v>kg je Stallplatz und Jahr</v>
          </cell>
          <cell r="G31">
            <v>0.5</v>
          </cell>
          <cell r="H31">
            <v>2.2999999999999998</v>
          </cell>
          <cell r="I31">
            <v>2.75</v>
          </cell>
          <cell r="J31">
            <v>0.25</v>
          </cell>
          <cell r="L31">
            <v>0.85</v>
          </cell>
          <cell r="M31">
            <v>0.7</v>
          </cell>
        </row>
        <row r="32">
          <cell r="A32">
            <v>30</v>
          </cell>
          <cell r="B32" t="str">
            <v>Bullenmast bis 675 kg (19 Mon)</v>
          </cell>
          <cell r="C32">
            <v>36.6</v>
          </cell>
          <cell r="D32">
            <v>14.2</v>
          </cell>
          <cell r="E32" t="str">
            <v>kg je Tier und Jahr</v>
          </cell>
          <cell r="G32">
            <v>1</v>
          </cell>
          <cell r="H32">
            <v>2.2999999999999998</v>
          </cell>
          <cell r="I32">
            <v>3.35</v>
          </cell>
          <cell r="J32">
            <v>1.2</v>
          </cell>
          <cell r="L32">
            <v>0.85</v>
          </cell>
          <cell r="M32">
            <v>0.7</v>
          </cell>
        </row>
        <row r="33">
          <cell r="A33">
            <v>31</v>
          </cell>
          <cell r="B33" t="str">
            <v>Bullenmast bis 750 kg (ab Kalb 45 kg)</v>
          </cell>
          <cell r="C33">
            <v>39.1</v>
          </cell>
          <cell r="D33">
            <v>14.3</v>
          </cell>
          <cell r="E33" t="str">
            <v>kg je Tier und Jahr</v>
          </cell>
          <cell r="G33">
            <v>1</v>
          </cell>
          <cell r="H33">
            <v>2.2999999999999998</v>
          </cell>
          <cell r="I33">
            <v>3.65</v>
          </cell>
          <cell r="J33">
            <v>1.5</v>
          </cell>
          <cell r="L33">
            <v>0.85</v>
          </cell>
          <cell r="M33">
            <v>0.7</v>
          </cell>
        </row>
        <row r="34">
          <cell r="A34">
            <v>32</v>
          </cell>
          <cell r="B34" t="str">
            <v>Bullenmast bis 750 kg (ab 80 kg)</v>
          </cell>
          <cell r="C34">
            <v>40.700000000000003</v>
          </cell>
          <cell r="D34">
            <v>14.7</v>
          </cell>
          <cell r="E34" t="str">
            <v>kg je Tier und Jahr</v>
          </cell>
          <cell r="G34">
            <v>1</v>
          </cell>
          <cell r="H34">
            <v>2.2999999999999998</v>
          </cell>
          <cell r="I34">
            <v>3.35</v>
          </cell>
          <cell r="J34">
            <v>1.5</v>
          </cell>
          <cell r="L34">
            <v>0.85</v>
          </cell>
          <cell r="M34">
            <v>0.7</v>
          </cell>
        </row>
        <row r="35">
          <cell r="A35">
            <v>33</v>
          </cell>
          <cell r="B35" t="str">
            <v>Bullenmast bis 750 kg (ab 210 kg)</v>
          </cell>
          <cell r="C35">
            <v>41.3</v>
          </cell>
          <cell r="D35">
            <v>14.8</v>
          </cell>
          <cell r="E35" t="str">
            <v>kg je Tier und Jahr</v>
          </cell>
          <cell r="G35">
            <v>1</v>
          </cell>
          <cell r="H35">
            <v>2.2999999999999998</v>
          </cell>
          <cell r="I35">
            <v>3.85</v>
          </cell>
          <cell r="J35">
            <v>1.5</v>
          </cell>
          <cell r="L35">
            <v>0.85</v>
          </cell>
          <cell r="M35">
            <v>0.7</v>
          </cell>
        </row>
        <row r="36">
          <cell r="A36">
            <v>34</v>
          </cell>
          <cell r="B36" t="str">
            <v>Mutterkuh; 6 Mon Säugezeit; 200 kg Absetzer</v>
          </cell>
          <cell r="C36">
            <v>88</v>
          </cell>
          <cell r="D36">
            <v>26</v>
          </cell>
          <cell r="E36" t="str">
            <v>kg je Tier und Jahr</v>
          </cell>
          <cell r="G36">
            <v>4</v>
          </cell>
          <cell r="H36">
            <v>6</v>
          </cell>
          <cell r="I36">
            <v>8</v>
          </cell>
          <cell r="J36">
            <v>2.75</v>
          </cell>
          <cell r="L36">
            <v>0.85</v>
          </cell>
          <cell r="M36">
            <v>0.7</v>
          </cell>
        </row>
        <row r="37">
          <cell r="A37">
            <v>35</v>
          </cell>
          <cell r="B37" t="str">
            <v>Mutterkuh; 6 Mon Säugezeit; 230 kg Absetzer</v>
          </cell>
          <cell r="C37">
            <v>105</v>
          </cell>
          <cell r="D37">
            <v>31</v>
          </cell>
          <cell r="E37" t="str">
            <v>kg je Tier und Jahr</v>
          </cell>
          <cell r="G37">
            <v>5</v>
          </cell>
          <cell r="H37">
            <v>7.9</v>
          </cell>
          <cell r="I37">
            <v>10</v>
          </cell>
          <cell r="J37">
            <v>3</v>
          </cell>
          <cell r="L37">
            <v>0.85</v>
          </cell>
          <cell r="M37">
            <v>0.7</v>
          </cell>
        </row>
        <row r="38">
          <cell r="A38">
            <v>36</v>
          </cell>
          <cell r="B38" t="str">
            <v>Mutterkuh 9 Mon Säugezeit; 340 kg Absetzer</v>
          </cell>
          <cell r="C38">
            <v>114</v>
          </cell>
          <cell r="D38">
            <v>33</v>
          </cell>
          <cell r="E38" t="str">
            <v>kg je Tier und Jahr</v>
          </cell>
          <cell r="G38">
            <v>5</v>
          </cell>
          <cell r="H38">
            <v>7.9</v>
          </cell>
          <cell r="I38">
            <v>10</v>
          </cell>
          <cell r="J38">
            <v>3</v>
          </cell>
          <cell r="L38">
            <v>0.85</v>
          </cell>
          <cell r="M38">
            <v>0.7</v>
          </cell>
        </row>
        <row r="39">
          <cell r="A39">
            <v>37</v>
          </cell>
          <cell r="B39" t="str">
            <v>Ferkel bis 8 kg; 22 Stk; Universalfutter</v>
          </cell>
          <cell r="C39">
            <v>27.1</v>
          </cell>
          <cell r="D39">
            <v>12.6</v>
          </cell>
          <cell r="E39" t="str">
            <v>kg je Sauenplatz und Jahr</v>
          </cell>
          <cell r="G39">
            <v>2</v>
          </cell>
          <cell r="H39">
            <v>1.75</v>
          </cell>
          <cell r="I39">
            <v>2</v>
          </cell>
          <cell r="J39">
            <v>0.6</v>
          </cell>
          <cell r="L39">
            <v>0.8</v>
          </cell>
          <cell r="M39">
            <v>0.7</v>
          </cell>
        </row>
        <row r="40">
          <cell r="A40">
            <v>38</v>
          </cell>
          <cell r="B40" t="str">
            <v>Ferkel bis 8 kg; 22 Stk; N-P-Reduziert</v>
          </cell>
          <cell r="C40">
            <v>24</v>
          </cell>
          <cell r="D40">
            <v>11</v>
          </cell>
          <cell r="E40" t="str">
            <v>kg je Sauenplatz und Jahr</v>
          </cell>
          <cell r="G40">
            <v>2</v>
          </cell>
          <cell r="H40">
            <v>1.75</v>
          </cell>
          <cell r="I40">
            <v>2</v>
          </cell>
          <cell r="J40">
            <v>0.6</v>
          </cell>
          <cell r="L40">
            <v>0.8</v>
          </cell>
          <cell r="M40">
            <v>0.7</v>
          </cell>
        </row>
        <row r="41">
          <cell r="A41">
            <v>39</v>
          </cell>
          <cell r="B41" t="str">
            <v>Ferkel bis 8 kg; 22 Stk; stark N-P-reduziert</v>
          </cell>
          <cell r="C41">
            <v>23</v>
          </cell>
          <cell r="D41">
            <v>10.3</v>
          </cell>
          <cell r="E41" t="str">
            <v>kg je Sauenplatz und Jahr</v>
          </cell>
          <cell r="G41">
            <v>2</v>
          </cell>
          <cell r="H41">
            <v>1.75</v>
          </cell>
          <cell r="I41">
            <v>2</v>
          </cell>
          <cell r="J41">
            <v>0.6</v>
          </cell>
          <cell r="L41">
            <v>0.8</v>
          </cell>
          <cell r="M41">
            <v>0.7</v>
          </cell>
        </row>
        <row r="42">
          <cell r="A42">
            <v>40</v>
          </cell>
          <cell r="B42" t="str">
            <v>Ferkel bis 8 kg; 25 Stk; Universalfutter</v>
          </cell>
          <cell r="C42">
            <v>27.3</v>
          </cell>
          <cell r="D42">
            <v>12.6</v>
          </cell>
          <cell r="E42" t="str">
            <v>kg je Sauenplatz und Jahr</v>
          </cell>
          <cell r="G42">
            <v>2</v>
          </cell>
          <cell r="H42">
            <v>1.8</v>
          </cell>
          <cell r="I42">
            <v>2.1</v>
          </cell>
          <cell r="J42">
            <v>0.65</v>
          </cell>
          <cell r="L42">
            <v>0.8</v>
          </cell>
          <cell r="M42">
            <v>0.7</v>
          </cell>
        </row>
        <row r="43">
          <cell r="A43">
            <v>41</v>
          </cell>
          <cell r="B43" t="str">
            <v>Ferkel bis 8 kg; 25 Stk; N-P-Reduziert</v>
          </cell>
          <cell r="C43">
            <v>24.1</v>
          </cell>
          <cell r="D43">
            <v>11.2</v>
          </cell>
          <cell r="E43" t="str">
            <v>kg je Sauenplatz und Jahr</v>
          </cell>
          <cell r="G43">
            <v>2</v>
          </cell>
          <cell r="H43">
            <v>1.8</v>
          </cell>
          <cell r="I43">
            <v>2.1</v>
          </cell>
          <cell r="J43">
            <v>0.65</v>
          </cell>
          <cell r="L43">
            <v>0.8</v>
          </cell>
          <cell r="M43">
            <v>0.7</v>
          </cell>
        </row>
        <row r="44">
          <cell r="A44">
            <v>42</v>
          </cell>
          <cell r="B44" t="str">
            <v>Ferkel bis 8 kg; 25 Stk; stark N-P-reduziert</v>
          </cell>
          <cell r="C44">
            <v>23.1</v>
          </cell>
          <cell r="D44">
            <v>10.3</v>
          </cell>
          <cell r="E44" t="str">
            <v>kg je Sauenplatz und Jahr</v>
          </cell>
          <cell r="G44">
            <v>2</v>
          </cell>
          <cell r="H44">
            <v>1.8</v>
          </cell>
          <cell r="I44">
            <v>2.1</v>
          </cell>
          <cell r="J44">
            <v>0.65</v>
          </cell>
          <cell r="L44">
            <v>0.8</v>
          </cell>
          <cell r="M44">
            <v>0.7</v>
          </cell>
        </row>
        <row r="45">
          <cell r="A45">
            <v>43</v>
          </cell>
          <cell r="B45" t="str">
            <v>Ferkel bis 8 kg; 28 Stk; Universalfutter</v>
          </cell>
          <cell r="C45">
            <v>27.5</v>
          </cell>
          <cell r="D45">
            <v>12.8</v>
          </cell>
          <cell r="E45" t="str">
            <v>kg je Sauenplatz und Jahr</v>
          </cell>
          <cell r="G45">
            <v>2</v>
          </cell>
          <cell r="H45">
            <v>1.85</v>
          </cell>
          <cell r="I45">
            <v>2.2000000000000002</v>
          </cell>
          <cell r="J45">
            <v>0.7</v>
          </cell>
          <cell r="L45">
            <v>0.8</v>
          </cell>
          <cell r="M45">
            <v>0.7</v>
          </cell>
        </row>
        <row r="46">
          <cell r="A46">
            <v>44</v>
          </cell>
          <cell r="B46" t="str">
            <v>Ferkel bis 8 kg; 28 Stk; N-P-Reduziert</v>
          </cell>
          <cell r="C46">
            <v>24.2</v>
          </cell>
          <cell r="D46">
            <v>11.2</v>
          </cell>
          <cell r="E46" t="str">
            <v>kg je Sauenplatz und Jahr</v>
          </cell>
          <cell r="G46">
            <v>2</v>
          </cell>
          <cell r="H46">
            <v>1.85</v>
          </cell>
          <cell r="I46">
            <v>2.2000000000000002</v>
          </cell>
          <cell r="J46">
            <v>0.7</v>
          </cell>
          <cell r="L46">
            <v>0.8</v>
          </cell>
          <cell r="M46">
            <v>0.7</v>
          </cell>
        </row>
        <row r="47">
          <cell r="A47">
            <v>45</v>
          </cell>
          <cell r="B47" t="str">
            <v>Ferkel bis 8 kg; 28 Stk; stark N-P-reduziert</v>
          </cell>
          <cell r="C47">
            <v>23.2</v>
          </cell>
          <cell r="D47">
            <v>10.3</v>
          </cell>
          <cell r="E47" t="str">
            <v>kg je Sauenplatz und Jahr</v>
          </cell>
          <cell r="G47">
            <v>2</v>
          </cell>
          <cell r="H47">
            <v>1.85</v>
          </cell>
          <cell r="I47">
            <v>2.2000000000000002</v>
          </cell>
          <cell r="J47">
            <v>0.7</v>
          </cell>
          <cell r="L47">
            <v>0.8</v>
          </cell>
          <cell r="M47">
            <v>0.7</v>
          </cell>
        </row>
        <row r="48">
          <cell r="A48">
            <v>46</v>
          </cell>
          <cell r="B48" t="str">
            <v>Ferkel bis 28 kg; 22 Stk; Universalfutter</v>
          </cell>
          <cell r="C48">
            <v>39.200000000000003</v>
          </cell>
          <cell r="D48">
            <v>17.2</v>
          </cell>
          <cell r="E48" t="str">
            <v>kg je Sauenplatz und Jahr</v>
          </cell>
          <cell r="G48">
            <v>3</v>
          </cell>
          <cell r="H48">
            <v>2.4</v>
          </cell>
          <cell r="I48">
            <v>3</v>
          </cell>
          <cell r="J48">
            <v>1.1000000000000001</v>
          </cell>
          <cell r="L48">
            <v>0.8</v>
          </cell>
          <cell r="M48">
            <v>0.7</v>
          </cell>
        </row>
        <row r="49">
          <cell r="A49">
            <v>47</v>
          </cell>
          <cell r="B49" t="str">
            <v>Ferkel bis 28 kg; 22 Stk; N-P-Reduziert</v>
          </cell>
          <cell r="C49">
            <v>35.14</v>
          </cell>
          <cell r="D49">
            <v>15.3</v>
          </cell>
          <cell r="E49" t="str">
            <v>kg je Sauenplatz und Jahr</v>
          </cell>
          <cell r="G49">
            <v>3</v>
          </cell>
          <cell r="H49">
            <v>2.4</v>
          </cell>
          <cell r="I49">
            <v>3</v>
          </cell>
          <cell r="J49">
            <v>1.1000000000000001</v>
          </cell>
          <cell r="L49">
            <v>0.8</v>
          </cell>
          <cell r="M49">
            <v>0.7</v>
          </cell>
        </row>
        <row r="50">
          <cell r="A50">
            <v>48</v>
          </cell>
          <cell r="B50" t="str">
            <v>Ferkel bis 28 kg; 22 Stk; stark N-P-reduziert</v>
          </cell>
          <cell r="C50">
            <v>33.5</v>
          </cell>
          <cell r="D50">
            <v>14</v>
          </cell>
          <cell r="E50" t="str">
            <v>kg je Sauenplatz und Jahr</v>
          </cell>
          <cell r="G50">
            <v>3</v>
          </cell>
          <cell r="H50">
            <v>2.4</v>
          </cell>
          <cell r="I50">
            <v>3</v>
          </cell>
          <cell r="J50">
            <v>1.1000000000000001</v>
          </cell>
          <cell r="L50">
            <v>0.8</v>
          </cell>
          <cell r="M50">
            <v>0.7</v>
          </cell>
        </row>
        <row r="51">
          <cell r="A51">
            <v>49</v>
          </cell>
          <cell r="B51" t="str">
            <v>Ferkel bis 28 kg; 25 Stk; Universalfutter</v>
          </cell>
          <cell r="C51">
            <v>41.1</v>
          </cell>
          <cell r="D51">
            <v>17.899999999999999</v>
          </cell>
          <cell r="E51" t="str">
            <v>kg je Sauenplatz und Jahr</v>
          </cell>
          <cell r="G51">
            <v>3</v>
          </cell>
          <cell r="H51">
            <v>2.6</v>
          </cell>
          <cell r="I51">
            <v>3.25</v>
          </cell>
          <cell r="J51">
            <v>1.2</v>
          </cell>
          <cell r="L51">
            <v>0.8</v>
          </cell>
          <cell r="M51">
            <v>0.7</v>
          </cell>
        </row>
        <row r="52">
          <cell r="A52">
            <v>50</v>
          </cell>
          <cell r="B52" t="str">
            <v>Ferkel bis 28 kg; 25 Stk; N-P-Reduziert</v>
          </cell>
          <cell r="C52">
            <v>36.799999999999997</v>
          </cell>
          <cell r="D52">
            <v>16</v>
          </cell>
          <cell r="E52" t="str">
            <v>kg je Sauenplatz und Jahr</v>
          </cell>
          <cell r="G52">
            <v>3</v>
          </cell>
          <cell r="H52">
            <v>2.6</v>
          </cell>
          <cell r="I52">
            <v>3.25</v>
          </cell>
          <cell r="J52">
            <v>1.2</v>
          </cell>
          <cell r="L52">
            <v>0.8</v>
          </cell>
          <cell r="M52">
            <v>0.7</v>
          </cell>
        </row>
        <row r="53">
          <cell r="A53">
            <v>51</v>
          </cell>
          <cell r="B53" t="str">
            <v>Ferkel bis 28 kg; 25 Stk; stark N-P-reduziert</v>
          </cell>
          <cell r="C53">
            <v>35</v>
          </cell>
          <cell r="D53">
            <v>14.7</v>
          </cell>
          <cell r="E53" t="str">
            <v>kg je Sauenplatz und Jahr</v>
          </cell>
          <cell r="G53">
            <v>3</v>
          </cell>
          <cell r="H53">
            <v>2.6</v>
          </cell>
          <cell r="I53">
            <v>3.25</v>
          </cell>
          <cell r="J53">
            <v>1.2</v>
          </cell>
          <cell r="L53">
            <v>0.8</v>
          </cell>
          <cell r="M53">
            <v>0.7</v>
          </cell>
        </row>
        <row r="54">
          <cell r="A54">
            <v>52</v>
          </cell>
          <cell r="B54" t="str">
            <v>Ferkel bis 28 kg; 28 Stk; Universalfutter</v>
          </cell>
          <cell r="C54">
            <v>42.9</v>
          </cell>
          <cell r="D54">
            <v>18.600000000000001</v>
          </cell>
          <cell r="E54" t="str">
            <v>kg je Sauenplatz und Jahr</v>
          </cell>
          <cell r="G54">
            <v>3</v>
          </cell>
          <cell r="H54">
            <v>2.75</v>
          </cell>
          <cell r="I54">
            <v>3.5</v>
          </cell>
          <cell r="J54">
            <v>1.3</v>
          </cell>
          <cell r="L54">
            <v>0.8</v>
          </cell>
          <cell r="M54">
            <v>0.7</v>
          </cell>
        </row>
        <row r="55">
          <cell r="A55">
            <v>53</v>
          </cell>
          <cell r="B55" t="str">
            <v>Ferkel bis 28 kg; 28 Stk; N-P-Reduziert</v>
          </cell>
          <cell r="C55">
            <v>38.4</v>
          </cell>
          <cell r="D55">
            <v>16.7</v>
          </cell>
          <cell r="E55" t="str">
            <v>kg je Sauenplatz und Jahr</v>
          </cell>
          <cell r="G55">
            <v>3</v>
          </cell>
          <cell r="H55">
            <v>2.75</v>
          </cell>
          <cell r="I55">
            <v>3.5</v>
          </cell>
          <cell r="J55">
            <v>1.3</v>
          </cell>
          <cell r="L55">
            <v>0.8</v>
          </cell>
          <cell r="M55">
            <v>0.7</v>
          </cell>
        </row>
        <row r="56">
          <cell r="A56">
            <v>54</v>
          </cell>
          <cell r="B56" t="str">
            <v>Ferkel bis 28 kg; 28 Stk; stark N-P-reduziert</v>
          </cell>
          <cell r="C56">
            <v>36.6</v>
          </cell>
          <cell r="D56">
            <v>15.1</v>
          </cell>
          <cell r="E56" t="str">
            <v>kg je Sauenplatz und Jahr</v>
          </cell>
          <cell r="G56">
            <v>3</v>
          </cell>
          <cell r="H56">
            <v>2.75</v>
          </cell>
          <cell r="I56">
            <v>3.5</v>
          </cell>
          <cell r="J56">
            <v>1.3</v>
          </cell>
          <cell r="L56">
            <v>0.8</v>
          </cell>
          <cell r="M56">
            <v>0.7</v>
          </cell>
        </row>
        <row r="57">
          <cell r="A57">
            <v>55</v>
          </cell>
          <cell r="B57" t="str">
            <v>Spez. Ferkelaufzucht; 450g TZ; 8-28 kg; Universalfutter</v>
          </cell>
          <cell r="C57">
            <v>3.8</v>
          </cell>
          <cell r="D57">
            <v>1.4</v>
          </cell>
          <cell r="E57" t="str">
            <v>kg je Tier und Jahr</v>
          </cell>
          <cell r="G57">
            <v>0.2</v>
          </cell>
          <cell r="H57">
            <v>0.185</v>
          </cell>
          <cell r="I57">
            <v>0.3</v>
          </cell>
          <cell r="J57">
            <v>0.15</v>
          </cell>
          <cell r="L57">
            <v>0.8</v>
          </cell>
          <cell r="M57">
            <v>0.7</v>
          </cell>
        </row>
        <row r="58">
          <cell r="A58">
            <v>56</v>
          </cell>
          <cell r="B58" t="str">
            <v>Spez. Ferkelaufzucht; 450g TZ; ab 8 bzw. 15 kg; N-P-reduziert</v>
          </cell>
          <cell r="C58">
            <v>3.6</v>
          </cell>
          <cell r="D58">
            <v>1.4</v>
          </cell>
          <cell r="E58" t="str">
            <v>kg je Tier und Jahr</v>
          </cell>
          <cell r="G58">
            <v>0.2</v>
          </cell>
          <cell r="H58">
            <v>0.185</v>
          </cell>
          <cell r="I58">
            <v>0.3</v>
          </cell>
          <cell r="J58">
            <v>0.15</v>
          </cell>
          <cell r="L58">
            <v>0.8</v>
          </cell>
          <cell r="M58">
            <v>0.7</v>
          </cell>
        </row>
        <row r="59">
          <cell r="A59">
            <v>57</v>
          </cell>
          <cell r="B59" t="str">
            <v>Spez. Ferkelaufzucht; 450g TZ; ab 8 bzw. 15 kg; stark N-P-reduziert</v>
          </cell>
          <cell r="C59">
            <v>3.4</v>
          </cell>
          <cell r="D59">
            <v>1.1000000000000001</v>
          </cell>
          <cell r="E59" t="str">
            <v>kg je Tier und Jahr</v>
          </cell>
          <cell r="G59">
            <v>0.2</v>
          </cell>
          <cell r="H59">
            <v>0.185</v>
          </cell>
          <cell r="I59">
            <v>0.3</v>
          </cell>
          <cell r="J59">
            <v>0.15</v>
          </cell>
          <cell r="L59">
            <v>0.8</v>
          </cell>
          <cell r="M59">
            <v>0.7</v>
          </cell>
        </row>
        <row r="60">
          <cell r="A60">
            <v>58</v>
          </cell>
          <cell r="B60" t="str">
            <v>Spez. Ferkelaufzucht; 500g TZ; 8-28 kg; Universalfutter</v>
          </cell>
          <cell r="C60">
            <v>4.2</v>
          </cell>
          <cell r="D60">
            <v>1.6</v>
          </cell>
          <cell r="E60" t="str">
            <v>kg je Tier und Jahr</v>
          </cell>
          <cell r="G60">
            <v>0.2</v>
          </cell>
          <cell r="H60">
            <v>0.185</v>
          </cell>
          <cell r="I60">
            <v>0.3</v>
          </cell>
          <cell r="J60">
            <v>0.15</v>
          </cell>
          <cell r="L60">
            <v>0.8</v>
          </cell>
          <cell r="M60">
            <v>0.7</v>
          </cell>
        </row>
        <row r="61">
          <cell r="A61">
            <v>59</v>
          </cell>
          <cell r="B61" t="str">
            <v>Spez. Ferkelaufzucht; 500g TZ; ab 8 bzw. 15 kg; N-P-reduziert</v>
          </cell>
          <cell r="C61">
            <v>3.8</v>
          </cell>
          <cell r="D61">
            <v>1.4</v>
          </cell>
          <cell r="E61" t="str">
            <v>kg je Tier und Jahr</v>
          </cell>
          <cell r="G61">
            <v>0.2</v>
          </cell>
          <cell r="H61">
            <v>0.185</v>
          </cell>
          <cell r="I61">
            <v>0.3</v>
          </cell>
          <cell r="J61">
            <v>0.15</v>
          </cell>
          <cell r="L61">
            <v>0.8</v>
          </cell>
          <cell r="M61">
            <v>0.7</v>
          </cell>
        </row>
        <row r="62">
          <cell r="A62">
            <v>60</v>
          </cell>
          <cell r="B62" t="str">
            <v>Spez. Ferkelaufzucht; 500g TZ; ab 8 bzw. 15 kg; stark N-P-reduziert</v>
          </cell>
          <cell r="C62">
            <v>3.6</v>
          </cell>
          <cell r="D62">
            <v>1.4</v>
          </cell>
          <cell r="E62" t="str">
            <v>kg je Tier und Jahr</v>
          </cell>
          <cell r="G62">
            <v>0.2</v>
          </cell>
          <cell r="H62">
            <v>0.185</v>
          </cell>
          <cell r="I62">
            <v>0.3</v>
          </cell>
          <cell r="J62">
            <v>0.15</v>
          </cell>
          <cell r="L62">
            <v>0.8</v>
          </cell>
          <cell r="M62">
            <v>0.7</v>
          </cell>
        </row>
        <row r="63">
          <cell r="A63">
            <v>61</v>
          </cell>
          <cell r="B63" t="str">
            <v>Jungsauenaufzucht; 28-115 kg; 180 kg Zuwachs; Universalfutter</v>
          </cell>
          <cell r="C63">
            <v>10.8</v>
          </cell>
          <cell r="D63">
            <v>5.5</v>
          </cell>
          <cell r="E63" t="str">
            <v>kg je Tier und Jahr</v>
          </cell>
          <cell r="G63">
            <v>0.5</v>
          </cell>
          <cell r="H63">
            <v>0.69</v>
          </cell>
          <cell r="I63">
            <v>0.9</v>
          </cell>
          <cell r="J63">
            <v>0.3</v>
          </cell>
          <cell r="L63">
            <v>0.8</v>
          </cell>
          <cell r="M63">
            <v>0.7</v>
          </cell>
        </row>
        <row r="64">
          <cell r="A64">
            <v>62</v>
          </cell>
          <cell r="B64" t="str">
            <v>Jungsauenaufzucht; 28-115 kg; 180 kg Zuwachs; N-P-reduziert</v>
          </cell>
          <cell r="C64">
            <v>9</v>
          </cell>
          <cell r="D64">
            <v>4.5999999999999996</v>
          </cell>
          <cell r="E64" t="str">
            <v>kg je Tier und Jahr</v>
          </cell>
          <cell r="G64">
            <v>0.5</v>
          </cell>
          <cell r="H64">
            <v>0.69</v>
          </cell>
          <cell r="I64">
            <v>0.9</v>
          </cell>
          <cell r="J64">
            <v>0.3</v>
          </cell>
          <cell r="L64">
            <v>0.8</v>
          </cell>
          <cell r="M64">
            <v>0.7</v>
          </cell>
        </row>
        <row r="65">
          <cell r="A65">
            <v>63</v>
          </cell>
          <cell r="B65" t="str">
            <v>Jungsaueneingliederung; 95-135 kg; 240 kg Zuwachs; Universalfutter</v>
          </cell>
          <cell r="C65">
            <v>15.4</v>
          </cell>
          <cell r="D65">
            <v>8.5</v>
          </cell>
          <cell r="E65" t="str">
            <v>kg je Tier und Jahr</v>
          </cell>
          <cell r="G65">
            <v>1</v>
          </cell>
          <cell r="H65">
            <v>0.93</v>
          </cell>
          <cell r="I65">
            <v>1.25</v>
          </cell>
          <cell r="J65">
            <v>0.5</v>
          </cell>
          <cell r="L65">
            <v>0.8</v>
          </cell>
          <cell r="M65">
            <v>0.7</v>
          </cell>
        </row>
        <row r="66">
          <cell r="A66">
            <v>64</v>
          </cell>
          <cell r="B66" t="str">
            <v>Jungsaueneingliederung; 95-135 kg; 240 kg Zuwachs; N-P-reduziert</v>
          </cell>
          <cell r="C66">
            <v>13.3</v>
          </cell>
          <cell r="D66">
            <v>7.5</v>
          </cell>
          <cell r="E66" t="str">
            <v>kg je Tier und Jahr</v>
          </cell>
          <cell r="G66">
            <v>1</v>
          </cell>
          <cell r="H66">
            <v>0.93</v>
          </cell>
          <cell r="I66">
            <v>1.25</v>
          </cell>
          <cell r="J66">
            <v>0.5</v>
          </cell>
          <cell r="L66">
            <v>0.8</v>
          </cell>
          <cell r="M66">
            <v>0.7</v>
          </cell>
        </row>
        <row r="67">
          <cell r="A67">
            <v>65</v>
          </cell>
          <cell r="B67" t="str">
            <v>Mastschwein; 28-118 kg; 700g TZ; Universal</v>
          </cell>
          <cell r="C67">
            <v>11.1</v>
          </cell>
          <cell r="D67">
            <v>4.8</v>
          </cell>
          <cell r="E67" t="str">
            <v>kg je Tier und Jahr</v>
          </cell>
          <cell r="G67">
            <v>0.5</v>
          </cell>
          <cell r="H67">
            <v>0.54</v>
          </cell>
          <cell r="I67">
            <v>0.75</v>
          </cell>
          <cell r="J67">
            <v>0.3</v>
          </cell>
          <cell r="L67">
            <v>0.8</v>
          </cell>
          <cell r="M67">
            <v>0.7</v>
          </cell>
        </row>
        <row r="68">
          <cell r="A68">
            <v>66</v>
          </cell>
          <cell r="B68" t="str">
            <v>Mastschwein; 28-118 kg; 700g TZ; N-P-reduziert</v>
          </cell>
          <cell r="C68">
            <v>10.7</v>
          </cell>
          <cell r="D68">
            <v>4.0999999999999996</v>
          </cell>
          <cell r="E68" t="str">
            <v>kg je Tier und Jahr</v>
          </cell>
          <cell r="G68">
            <v>0.5</v>
          </cell>
          <cell r="H68">
            <v>0.54</v>
          </cell>
          <cell r="I68">
            <v>0.75</v>
          </cell>
          <cell r="J68">
            <v>0.3</v>
          </cell>
          <cell r="L68">
            <v>0.8</v>
          </cell>
          <cell r="M68">
            <v>0.7</v>
          </cell>
        </row>
        <row r="69">
          <cell r="A69">
            <v>67</v>
          </cell>
          <cell r="B69" t="str">
            <v>Mastschwein; 28-118 kg; 700g TZ; stark N-P-reduziert</v>
          </cell>
          <cell r="C69">
            <v>9.6</v>
          </cell>
          <cell r="D69">
            <v>3.7</v>
          </cell>
          <cell r="E69" t="str">
            <v>kg je Tier und Jahr</v>
          </cell>
          <cell r="G69">
            <v>0.5</v>
          </cell>
          <cell r="H69">
            <v>0.54</v>
          </cell>
          <cell r="I69">
            <v>0.75</v>
          </cell>
          <cell r="J69">
            <v>0.3</v>
          </cell>
          <cell r="L69">
            <v>0.8</v>
          </cell>
          <cell r="M69">
            <v>0.7</v>
          </cell>
        </row>
        <row r="70">
          <cell r="A70">
            <v>68</v>
          </cell>
          <cell r="B70" t="str">
            <v>Mastschwein; 28-118 kg; 750g TZ; Universal</v>
          </cell>
          <cell r="C70">
            <v>11.4</v>
          </cell>
          <cell r="D70">
            <v>4.8</v>
          </cell>
          <cell r="E70" t="str">
            <v>kg je Tier und Jahr</v>
          </cell>
          <cell r="G70">
            <v>0.5</v>
          </cell>
          <cell r="H70">
            <v>0.54</v>
          </cell>
          <cell r="I70">
            <v>0.75</v>
          </cell>
          <cell r="J70">
            <v>0.3</v>
          </cell>
          <cell r="L70">
            <v>0.8</v>
          </cell>
          <cell r="M70">
            <v>0.7</v>
          </cell>
        </row>
        <row r="71">
          <cell r="A71">
            <v>69</v>
          </cell>
          <cell r="B71" t="str">
            <v>Mastschwein; 28-118 kg; 750g TZ; N-P-reduziert</v>
          </cell>
          <cell r="C71">
            <v>10.9</v>
          </cell>
          <cell r="D71">
            <v>4.0999999999999996</v>
          </cell>
          <cell r="E71" t="str">
            <v>kg je Tier und Jahr</v>
          </cell>
          <cell r="G71">
            <v>0.5</v>
          </cell>
          <cell r="H71">
            <v>0.54</v>
          </cell>
          <cell r="I71">
            <v>0.75</v>
          </cell>
          <cell r="J71">
            <v>0.3</v>
          </cell>
          <cell r="L71">
            <v>0.8</v>
          </cell>
          <cell r="M71">
            <v>0.7</v>
          </cell>
        </row>
        <row r="72">
          <cell r="A72">
            <v>70</v>
          </cell>
          <cell r="B72" t="str">
            <v>Mastschwein; 28-118 kg; 750g TZ; stark N-P-reduziert</v>
          </cell>
          <cell r="C72">
            <v>9.8000000000000007</v>
          </cell>
          <cell r="D72">
            <v>3.9</v>
          </cell>
          <cell r="E72" t="str">
            <v>kg je Tier und Jahr</v>
          </cell>
          <cell r="G72">
            <v>0.5</v>
          </cell>
          <cell r="H72">
            <v>0.54</v>
          </cell>
          <cell r="I72">
            <v>0.75</v>
          </cell>
          <cell r="J72">
            <v>0.3</v>
          </cell>
          <cell r="L72">
            <v>0.8</v>
          </cell>
          <cell r="M72">
            <v>0.7</v>
          </cell>
        </row>
        <row r="73">
          <cell r="A73">
            <v>71</v>
          </cell>
          <cell r="B73" t="str">
            <v>Mastschwein; 28-118 kg; 850g TZ; Universal</v>
          </cell>
          <cell r="C73">
            <v>12.2</v>
          </cell>
          <cell r="D73">
            <v>5</v>
          </cell>
          <cell r="E73" t="str">
            <v>kg je Tier und Jahr</v>
          </cell>
          <cell r="G73">
            <v>0.5</v>
          </cell>
          <cell r="H73">
            <v>0.54</v>
          </cell>
          <cell r="I73">
            <v>0.75</v>
          </cell>
          <cell r="J73">
            <v>0.3</v>
          </cell>
          <cell r="L73">
            <v>0.8</v>
          </cell>
          <cell r="M73">
            <v>0.7</v>
          </cell>
        </row>
        <row r="74">
          <cell r="A74">
            <v>72</v>
          </cell>
          <cell r="B74" t="str">
            <v>Mastschwein; 28-118 kg; 8500g TZ; N-P-reduziert</v>
          </cell>
          <cell r="C74">
            <v>11.7</v>
          </cell>
          <cell r="D74">
            <v>4.4000000000000004</v>
          </cell>
          <cell r="E74" t="str">
            <v>kg je Tier und Jahr</v>
          </cell>
          <cell r="G74">
            <v>0.5</v>
          </cell>
          <cell r="H74">
            <v>0.54</v>
          </cell>
          <cell r="I74">
            <v>0.75</v>
          </cell>
          <cell r="J74">
            <v>0.3</v>
          </cell>
          <cell r="L74">
            <v>0.8</v>
          </cell>
          <cell r="M74">
            <v>0.7</v>
          </cell>
        </row>
        <row r="75">
          <cell r="A75">
            <v>73</v>
          </cell>
          <cell r="B75" t="str">
            <v>Mastschwein; 28-118 kg; 850g TZ; stark N-P-reduziert</v>
          </cell>
          <cell r="C75">
            <v>10.6</v>
          </cell>
          <cell r="D75">
            <v>3.9</v>
          </cell>
          <cell r="E75" t="str">
            <v>kg je Tier und Jahr</v>
          </cell>
          <cell r="G75">
            <v>0.5</v>
          </cell>
          <cell r="H75">
            <v>0.54</v>
          </cell>
          <cell r="I75">
            <v>0.75</v>
          </cell>
          <cell r="J75">
            <v>0.3</v>
          </cell>
          <cell r="L75">
            <v>0.8</v>
          </cell>
          <cell r="M75">
            <v>0.7</v>
          </cell>
        </row>
        <row r="76">
          <cell r="A76">
            <v>74</v>
          </cell>
          <cell r="B76" t="str">
            <v>Mastschwein; 28-118 kg; 950g TZ; Universal</v>
          </cell>
          <cell r="C76">
            <v>12.5</v>
          </cell>
          <cell r="D76">
            <v>5</v>
          </cell>
          <cell r="E76" t="str">
            <v>kg je Tier und Jahr</v>
          </cell>
          <cell r="G76">
            <v>0.5</v>
          </cell>
          <cell r="H76">
            <v>0.54</v>
          </cell>
          <cell r="I76">
            <v>0.75</v>
          </cell>
          <cell r="J76">
            <v>0.3</v>
          </cell>
          <cell r="L76">
            <v>0.8</v>
          </cell>
          <cell r="M76">
            <v>0.7</v>
          </cell>
        </row>
        <row r="77">
          <cell r="A77">
            <v>75</v>
          </cell>
          <cell r="B77" t="str">
            <v>Mastschwein; 28-118 kg; 950g TZ; N-P-reduziert</v>
          </cell>
          <cell r="C77">
            <v>12</v>
          </cell>
          <cell r="D77">
            <v>4.4000000000000004</v>
          </cell>
          <cell r="E77" t="str">
            <v>kg je Tier und Jahr</v>
          </cell>
          <cell r="G77">
            <v>0.5</v>
          </cell>
          <cell r="H77">
            <v>0.54</v>
          </cell>
          <cell r="I77">
            <v>0.75</v>
          </cell>
          <cell r="J77">
            <v>0.3</v>
          </cell>
          <cell r="L77">
            <v>0.8</v>
          </cell>
          <cell r="M77">
            <v>0.7</v>
          </cell>
        </row>
        <row r="78">
          <cell r="A78">
            <v>76</v>
          </cell>
          <cell r="B78" t="str">
            <v>Mastschwein; 28-118 kg; 950g TZ; stark N-P-reduziert</v>
          </cell>
          <cell r="C78">
            <v>10.8</v>
          </cell>
          <cell r="D78">
            <v>3.9</v>
          </cell>
          <cell r="E78" t="str">
            <v>kg je Tier und Jahr</v>
          </cell>
          <cell r="G78">
            <v>0.5</v>
          </cell>
          <cell r="H78">
            <v>0.54</v>
          </cell>
          <cell r="I78">
            <v>0.75</v>
          </cell>
          <cell r="J78">
            <v>0.3</v>
          </cell>
          <cell r="L78">
            <v>0.8</v>
          </cell>
          <cell r="M78">
            <v>0.7</v>
          </cell>
        </row>
        <row r="79">
          <cell r="A79">
            <v>77</v>
          </cell>
          <cell r="B79" t="str">
            <v>Jungebermast; 850 gTZ; 50:50; 2,7 U/a; Universalfutter</v>
          </cell>
          <cell r="C79">
            <v>11.8</v>
          </cell>
          <cell r="D79">
            <v>4.8</v>
          </cell>
          <cell r="E79" t="str">
            <v>kg je Tier und Jahr</v>
          </cell>
          <cell r="G79">
            <v>0.5</v>
          </cell>
          <cell r="H79">
            <v>0.54</v>
          </cell>
          <cell r="I79">
            <v>0.75</v>
          </cell>
          <cell r="J79">
            <v>0.3</v>
          </cell>
          <cell r="L79">
            <v>0.8</v>
          </cell>
          <cell r="M79">
            <v>0.7</v>
          </cell>
        </row>
        <row r="80">
          <cell r="A80">
            <v>78</v>
          </cell>
          <cell r="B80" t="str">
            <v>Jungebermast; 850 gTZ; 50:50; 2,7 U/a; N-P-reduziert</v>
          </cell>
          <cell r="C80">
            <v>11.3</v>
          </cell>
          <cell r="D80">
            <v>4.4000000000000004</v>
          </cell>
          <cell r="E80" t="str">
            <v>kg je Tier und Jahr</v>
          </cell>
          <cell r="G80">
            <v>0.5</v>
          </cell>
          <cell r="H80">
            <v>0.54</v>
          </cell>
          <cell r="I80">
            <v>0.75</v>
          </cell>
          <cell r="J80">
            <v>0.3</v>
          </cell>
          <cell r="L80">
            <v>0.8</v>
          </cell>
          <cell r="M80">
            <v>0.7</v>
          </cell>
        </row>
        <row r="81">
          <cell r="A81">
            <v>79</v>
          </cell>
          <cell r="B81" t="str">
            <v>Eberhaltung; 60 kg Zuwachs p.a.</v>
          </cell>
          <cell r="C81">
            <v>22.1</v>
          </cell>
          <cell r="D81">
            <v>9.6</v>
          </cell>
          <cell r="E81" t="str">
            <v>kg je Tier und Jahr</v>
          </cell>
          <cell r="G81">
            <v>1</v>
          </cell>
          <cell r="H81">
            <v>1.23</v>
          </cell>
          <cell r="I81">
            <v>1.8</v>
          </cell>
          <cell r="J81">
            <v>0.75</v>
          </cell>
          <cell r="L81">
            <v>0.8</v>
          </cell>
          <cell r="M81">
            <v>0.7</v>
          </cell>
        </row>
        <row r="82">
          <cell r="A82">
            <v>80</v>
          </cell>
          <cell r="B82" t="str">
            <v>Reitpferd; 500-600 kg; Stall</v>
          </cell>
          <cell r="C82">
            <v>51.1</v>
          </cell>
          <cell r="D82">
            <v>23.4</v>
          </cell>
          <cell r="E82" t="str">
            <v>kg je Tier und Jahr</v>
          </cell>
          <cell r="G82">
            <v>6</v>
          </cell>
          <cell r="H82">
            <v>5.6</v>
          </cell>
          <cell r="M82">
            <v>0.55000000000000004</v>
          </cell>
        </row>
        <row r="83">
          <cell r="A83">
            <v>81</v>
          </cell>
          <cell r="B83" t="str">
            <v>Reitpferd; 500-600 kg; Stall + Weide</v>
          </cell>
          <cell r="C83">
            <v>53.6</v>
          </cell>
          <cell r="D83">
            <v>23.4</v>
          </cell>
          <cell r="E83" t="str">
            <v>kg je Tier und Jahr</v>
          </cell>
          <cell r="G83">
            <v>6</v>
          </cell>
          <cell r="H83">
            <v>5.6</v>
          </cell>
          <cell r="M83">
            <v>0.55000000000000004</v>
          </cell>
        </row>
        <row r="84">
          <cell r="A84">
            <v>82</v>
          </cell>
          <cell r="B84" t="str">
            <v>Reitpony; 300 kg; Stall</v>
          </cell>
          <cell r="C84">
            <v>34.9</v>
          </cell>
          <cell r="D84">
            <v>16.5</v>
          </cell>
          <cell r="E84" t="str">
            <v>kg je Tier und Jahr</v>
          </cell>
          <cell r="G84">
            <v>4</v>
          </cell>
          <cell r="H84">
            <v>3.4</v>
          </cell>
          <cell r="M84">
            <v>0.55000000000000004</v>
          </cell>
        </row>
        <row r="85">
          <cell r="A85">
            <v>83</v>
          </cell>
          <cell r="B85" t="str">
            <v>Reitpony; 300 kg; Stall + Weide</v>
          </cell>
          <cell r="C85">
            <v>33.4</v>
          </cell>
          <cell r="D85">
            <v>15.3</v>
          </cell>
          <cell r="E85" t="str">
            <v>kg je Tier und Jahr</v>
          </cell>
          <cell r="G85">
            <v>4</v>
          </cell>
          <cell r="H85">
            <v>3.4</v>
          </cell>
          <cell r="M85">
            <v>0.55000000000000004</v>
          </cell>
        </row>
        <row r="86">
          <cell r="A86">
            <v>84</v>
          </cell>
          <cell r="B86" t="str">
            <v>Zuchtstute; Großpferd; Stall+Weide; 0,5 Fohlen p.a.</v>
          </cell>
          <cell r="C86">
            <v>63.5</v>
          </cell>
          <cell r="D86">
            <v>28</v>
          </cell>
          <cell r="E86" t="str">
            <v>kg je Tier und Jahr</v>
          </cell>
          <cell r="G86">
            <v>6</v>
          </cell>
          <cell r="H86">
            <v>5.6</v>
          </cell>
          <cell r="M86">
            <v>0.55000000000000004</v>
          </cell>
        </row>
        <row r="87">
          <cell r="A87">
            <v>85</v>
          </cell>
          <cell r="B87" t="str">
            <v>Zuchtstute; Pony; Stall + Weide; 0,5 Fohlen p.a.</v>
          </cell>
          <cell r="C87">
            <v>42.3</v>
          </cell>
          <cell r="D87">
            <v>18.399999999999999</v>
          </cell>
          <cell r="E87" t="str">
            <v>kg je Tier und Jahr</v>
          </cell>
          <cell r="G87">
            <v>6</v>
          </cell>
          <cell r="H87">
            <v>3.4</v>
          </cell>
          <cell r="M87">
            <v>0.55000000000000004</v>
          </cell>
        </row>
        <row r="88">
          <cell r="A88">
            <v>86</v>
          </cell>
          <cell r="B88" t="str">
            <v>Aufzuchtpferd; Großpferd; 6-36 Mon</v>
          </cell>
          <cell r="C88">
            <v>44.5</v>
          </cell>
          <cell r="D88">
            <v>18.899999999999999</v>
          </cell>
          <cell r="E88" t="str">
            <v>kg je Tier und Jahr</v>
          </cell>
          <cell r="G88">
            <v>2</v>
          </cell>
          <cell r="H88">
            <v>3.4</v>
          </cell>
          <cell r="M88">
            <v>0.55000000000000004</v>
          </cell>
        </row>
        <row r="89">
          <cell r="A89">
            <v>87</v>
          </cell>
          <cell r="B89" t="str">
            <v>Aufzuchtpferd; Pony; 6-36 Mon</v>
          </cell>
          <cell r="C89">
            <v>31.6</v>
          </cell>
          <cell r="D89">
            <v>13.5</v>
          </cell>
          <cell r="E89" t="str">
            <v>kg je Tier und Jahr</v>
          </cell>
          <cell r="G89">
            <v>3</v>
          </cell>
          <cell r="H89">
            <v>1.7</v>
          </cell>
          <cell r="M89">
            <v>0.55000000000000004</v>
          </cell>
        </row>
        <row r="90">
          <cell r="A90">
            <v>88</v>
          </cell>
          <cell r="B90" t="str">
            <v>Junghennenaufzucht; Standardfutter</v>
          </cell>
          <cell r="C90">
            <v>0.26900000000000002</v>
          </cell>
          <cell r="D90">
            <v>0.17599999999999999</v>
          </cell>
          <cell r="E90" t="str">
            <v>kg je Tier und Jahr</v>
          </cell>
          <cell r="G90">
            <v>0.71</v>
          </cell>
          <cell r="H90">
            <v>3.5000000000000001E-3</v>
          </cell>
          <cell r="M90">
            <v>0.6</v>
          </cell>
        </row>
        <row r="91">
          <cell r="A91">
            <v>89</v>
          </cell>
          <cell r="B91" t="str">
            <v>Junghennenaufzucht; N-P-reduziert</v>
          </cell>
          <cell r="C91">
            <v>0.252</v>
          </cell>
          <cell r="D91">
            <v>0.151</v>
          </cell>
          <cell r="E91" t="str">
            <v>kg je Tier und Jahr</v>
          </cell>
          <cell r="G91">
            <v>0.71</v>
          </cell>
          <cell r="H91">
            <v>3.5000000000000001E-3</v>
          </cell>
          <cell r="M91">
            <v>0.6</v>
          </cell>
        </row>
        <row r="92">
          <cell r="A92">
            <v>90</v>
          </cell>
          <cell r="B92" t="str">
            <v>Legehennen; Standardfutter</v>
          </cell>
          <cell r="C92">
            <v>0.76400000000000001</v>
          </cell>
          <cell r="D92">
            <v>0.39600000000000002</v>
          </cell>
          <cell r="E92" t="str">
            <v>kg je Tier und Jahr</v>
          </cell>
          <cell r="G92">
            <v>1.22</v>
          </cell>
          <cell r="H92">
            <v>1.0999999999999999E-2</v>
          </cell>
          <cell r="M92">
            <v>0.6</v>
          </cell>
        </row>
        <row r="93">
          <cell r="A93">
            <v>91</v>
          </cell>
          <cell r="B93" t="str">
            <v>Legehennen; N-P-reduziert</v>
          </cell>
          <cell r="C93">
            <v>0.73099999999999998</v>
          </cell>
          <cell r="D93">
            <v>0.34599999999999997</v>
          </cell>
          <cell r="E93" t="str">
            <v>kg je Tier und Jahr</v>
          </cell>
          <cell r="G93">
            <v>1.22</v>
          </cell>
          <cell r="H93">
            <v>1.0999999999999999E-2</v>
          </cell>
          <cell r="M93">
            <v>0.6</v>
          </cell>
        </row>
        <row r="94">
          <cell r="A94">
            <v>92</v>
          </cell>
          <cell r="B94" t="str">
            <v>Hähnchenmast; &gt;39 Tage; 2,6 kg Zuwachs; Standardfutter</v>
          </cell>
          <cell r="C94">
            <v>0.41299999999999998</v>
          </cell>
          <cell r="D94">
            <v>0.20799999999999999</v>
          </cell>
          <cell r="E94" t="str">
            <v>kg je Tier und Jahr</v>
          </cell>
          <cell r="G94">
            <v>0.56999999999999995</v>
          </cell>
          <cell r="H94">
            <v>5.8999999999999999E-3</v>
          </cell>
          <cell r="M94">
            <v>0.6</v>
          </cell>
        </row>
        <row r="95">
          <cell r="A95">
            <v>93</v>
          </cell>
          <cell r="B95" t="str">
            <v>Hähnchenmast; &gt;39 Tage; 2,6 kg Zuwachs; N-P-reduziert</v>
          </cell>
          <cell r="C95">
            <v>0.38500000000000001</v>
          </cell>
          <cell r="D95">
            <v>0.17599999999999999</v>
          </cell>
          <cell r="E95" t="str">
            <v>kg je Tier und Jahr</v>
          </cell>
          <cell r="G95">
            <v>0.56999999999999995</v>
          </cell>
          <cell r="H95">
            <v>5.8999999999999999E-3</v>
          </cell>
          <cell r="M95">
            <v>0.6</v>
          </cell>
        </row>
        <row r="96">
          <cell r="A96">
            <v>94</v>
          </cell>
          <cell r="B96" t="str">
            <v>Hähnchenmast; 34-38 Tage; 2,3 kg Zuwachs; Standardfutter</v>
          </cell>
          <cell r="C96">
            <v>0.38800000000000001</v>
          </cell>
          <cell r="D96">
            <v>0.19</v>
          </cell>
          <cell r="E96" t="str">
            <v>kg je Tier und Jahr</v>
          </cell>
          <cell r="G96">
            <v>0.5</v>
          </cell>
          <cell r="H96">
            <v>5.5500000000000002E-3</v>
          </cell>
          <cell r="M96">
            <v>0.6</v>
          </cell>
        </row>
        <row r="97">
          <cell r="A97">
            <v>95</v>
          </cell>
          <cell r="B97" t="str">
            <v>Hähnchenmast; 34-38 Tage; 2,3 kg Zuwachs; N-P-reduziert</v>
          </cell>
          <cell r="C97">
            <v>0.35699999999999998</v>
          </cell>
          <cell r="D97">
            <v>0.17399999999999999</v>
          </cell>
          <cell r="E97" t="str">
            <v>kg je Tier und Jahr</v>
          </cell>
          <cell r="G97">
            <v>0.5</v>
          </cell>
          <cell r="H97">
            <v>5.5500000000000002E-3</v>
          </cell>
          <cell r="M97">
            <v>0.6</v>
          </cell>
        </row>
        <row r="98">
          <cell r="A98">
            <v>96</v>
          </cell>
          <cell r="B98" t="str">
            <v>Hähnchenmast; 30-33 Tage; 1,85 kg Zuwachs; Standardfutter</v>
          </cell>
          <cell r="C98">
            <v>0.32800000000000001</v>
          </cell>
          <cell r="D98">
            <v>0.17399999999999999</v>
          </cell>
          <cell r="E98" t="str">
            <v>kg je Tier und Jahr</v>
          </cell>
          <cell r="G98">
            <v>0.38</v>
          </cell>
          <cell r="H98">
            <v>5.0000000000000001E-3</v>
          </cell>
          <cell r="M98">
            <v>0.6</v>
          </cell>
        </row>
        <row r="99">
          <cell r="A99">
            <v>97</v>
          </cell>
          <cell r="B99" t="str">
            <v>Hähnchenmast; 30-33 Tage; 1,85 kg Zuwachs; N-P-reduziert</v>
          </cell>
          <cell r="C99">
            <v>0.311</v>
          </cell>
          <cell r="D99">
            <v>0.153</v>
          </cell>
          <cell r="E99" t="str">
            <v>kg je Tier und Jahr</v>
          </cell>
          <cell r="G99">
            <v>0.38</v>
          </cell>
          <cell r="H99">
            <v>5.0000000000000001E-3</v>
          </cell>
          <cell r="M99">
            <v>0.6</v>
          </cell>
        </row>
        <row r="100">
          <cell r="A100">
            <v>98</v>
          </cell>
          <cell r="B100" t="str">
            <v>Hähnchenmast; &lt;29 Tage; 1,55 kg Zuwachs; Standardfutter</v>
          </cell>
          <cell r="C100">
            <v>0.26700000000000002</v>
          </cell>
          <cell r="D100">
            <v>0.14199999999999999</v>
          </cell>
          <cell r="E100" t="str">
            <v>kg je Tier und Jahr</v>
          </cell>
          <cell r="G100">
            <v>0.33</v>
          </cell>
          <cell r="H100">
            <v>4.6499999999999996E-3</v>
          </cell>
          <cell r="M100">
            <v>0.6</v>
          </cell>
        </row>
        <row r="101">
          <cell r="A101">
            <v>99</v>
          </cell>
          <cell r="B101" t="str">
            <v>Hähnchenmast; &lt;29 Tage; 1,55 kg Zuwachs; N-P-reduziert</v>
          </cell>
          <cell r="C101">
            <v>0.249</v>
          </cell>
          <cell r="D101">
            <v>0.121</v>
          </cell>
          <cell r="E101" t="str">
            <v>kg je Tier und Jahr</v>
          </cell>
          <cell r="G101">
            <v>0.33</v>
          </cell>
          <cell r="H101">
            <v>4.6499999999999996E-3</v>
          </cell>
          <cell r="M101">
            <v>0.6</v>
          </cell>
        </row>
        <row r="102">
          <cell r="A102">
            <v>100</v>
          </cell>
          <cell r="B102" t="str">
            <v>Putenmast; Hähne; bis 21 Wochen; Standardfutter</v>
          </cell>
          <cell r="C102">
            <v>2.145</v>
          </cell>
          <cell r="D102">
            <v>1.2090000000000001</v>
          </cell>
          <cell r="E102" t="str">
            <v>kg je Tier und Jahr</v>
          </cell>
          <cell r="G102">
            <v>7</v>
          </cell>
          <cell r="H102">
            <v>24.2</v>
          </cell>
          <cell r="I102">
            <v>0.127</v>
          </cell>
          <cell r="M102">
            <v>0.6</v>
          </cell>
        </row>
        <row r="103">
          <cell r="A103">
            <v>101</v>
          </cell>
          <cell r="B103" t="str">
            <v>Putenmast; Hähne; bis 21 Wochen; N-P-reduziert</v>
          </cell>
          <cell r="C103">
            <v>1.9910000000000001</v>
          </cell>
          <cell r="D103">
            <v>0.94099999999999995</v>
          </cell>
          <cell r="E103" t="str">
            <v>kg je Tier und Jahr</v>
          </cell>
          <cell r="G103">
            <v>7</v>
          </cell>
          <cell r="H103">
            <v>24.2</v>
          </cell>
          <cell r="I103">
            <v>0.127</v>
          </cell>
          <cell r="M103">
            <v>0.6</v>
          </cell>
        </row>
        <row r="104">
          <cell r="A104">
            <v>102</v>
          </cell>
          <cell r="B104" t="str">
            <v>Putenmast; Hennen; bis 16 Wochen; Standardfutter</v>
          </cell>
          <cell r="C104">
            <v>1.42</v>
          </cell>
          <cell r="D104">
            <v>0.77400000000000002</v>
          </cell>
          <cell r="E104" t="str">
            <v>kg je Tier und Jahr</v>
          </cell>
          <cell r="G104">
            <v>5.25</v>
          </cell>
          <cell r="H104">
            <v>25.2</v>
          </cell>
          <cell r="I104">
            <v>0.127</v>
          </cell>
          <cell r="M104">
            <v>0.6</v>
          </cell>
        </row>
        <row r="105">
          <cell r="A105">
            <v>103</v>
          </cell>
          <cell r="B105" t="str">
            <v>Putenmast; Hennen; bis 16 Wochen; N-P-reduziert</v>
          </cell>
          <cell r="C105">
            <v>1.3420000000000001</v>
          </cell>
          <cell r="D105">
            <v>0.54300000000000004</v>
          </cell>
          <cell r="E105" t="str">
            <v>kg je Tier und Jahr</v>
          </cell>
          <cell r="G105">
            <v>5.25</v>
          </cell>
          <cell r="H105">
            <v>25.2</v>
          </cell>
          <cell r="M105">
            <v>0.6</v>
          </cell>
        </row>
        <row r="106">
          <cell r="A106">
            <v>104</v>
          </cell>
          <cell r="B106" t="str">
            <v>Putenmast; Hähne ab 6. Woche; Standardfutter</v>
          </cell>
          <cell r="C106">
            <v>2.468</v>
          </cell>
          <cell r="D106">
            <v>1.3720000000000001</v>
          </cell>
          <cell r="E106" t="str">
            <v>kg je Tier und Jahr</v>
          </cell>
          <cell r="G106">
            <v>6</v>
          </cell>
          <cell r="H106">
            <v>30.5</v>
          </cell>
          <cell r="M106">
            <v>0.6</v>
          </cell>
        </row>
        <row r="107">
          <cell r="A107">
            <v>105</v>
          </cell>
          <cell r="B107" t="str">
            <v>Putenmast; Hähne ab 6. Woche; N-P-reduziert</v>
          </cell>
          <cell r="C107">
            <v>2.282</v>
          </cell>
          <cell r="D107">
            <v>1.044</v>
          </cell>
          <cell r="E107" t="str">
            <v>kg je Tier und Jahr</v>
          </cell>
          <cell r="G107">
            <v>6</v>
          </cell>
          <cell r="H107">
            <v>30.5</v>
          </cell>
          <cell r="M107">
            <v>0.6</v>
          </cell>
        </row>
        <row r="108">
          <cell r="A108">
            <v>106</v>
          </cell>
          <cell r="B108" t="str">
            <v>Putenmast; Hennen ab 6. Woche; Standardfutter</v>
          </cell>
          <cell r="C108">
            <v>1.6519999999999999</v>
          </cell>
          <cell r="D108">
            <v>0.92300000000000004</v>
          </cell>
          <cell r="E108" t="str">
            <v>kg je Tier und Jahr</v>
          </cell>
          <cell r="G108">
            <v>4.25</v>
          </cell>
          <cell r="H108">
            <v>30</v>
          </cell>
          <cell r="M108">
            <v>0.6</v>
          </cell>
        </row>
        <row r="109">
          <cell r="A109">
            <v>107</v>
          </cell>
          <cell r="B109" t="str">
            <v>Putenmast; Hennen ab 6. Woche; N-P-reduziert</v>
          </cell>
          <cell r="C109">
            <v>1.542</v>
          </cell>
          <cell r="D109">
            <v>0.72599999999999998</v>
          </cell>
          <cell r="E109" t="str">
            <v>kg je Tier und Jahr</v>
          </cell>
          <cell r="G109">
            <v>4.25</v>
          </cell>
          <cell r="H109">
            <v>30</v>
          </cell>
          <cell r="M109">
            <v>0.6</v>
          </cell>
        </row>
        <row r="110">
          <cell r="A110">
            <v>108</v>
          </cell>
          <cell r="B110" t="str">
            <v>Putenmast; 50:50; Standardfutter</v>
          </cell>
          <cell r="C110">
            <v>1.6519999999999999</v>
          </cell>
          <cell r="D110">
            <v>0.92300000000000004</v>
          </cell>
          <cell r="E110" t="str">
            <v>kg je Tier und Jahr</v>
          </cell>
          <cell r="G110">
            <v>5</v>
          </cell>
          <cell r="H110">
            <v>24.7</v>
          </cell>
          <cell r="M110">
            <v>0.6</v>
          </cell>
        </row>
        <row r="111">
          <cell r="A111">
            <v>109</v>
          </cell>
          <cell r="B111" t="str">
            <v>Putenmast; 50:50; N-P-reduziert</v>
          </cell>
          <cell r="C111">
            <v>1.542</v>
          </cell>
          <cell r="D111">
            <v>0.72599999999999998</v>
          </cell>
          <cell r="E111" t="str">
            <v>kg je Tier und Jahr</v>
          </cell>
          <cell r="G111">
            <v>5</v>
          </cell>
          <cell r="H111">
            <v>24.7</v>
          </cell>
          <cell r="M111">
            <v>0.6</v>
          </cell>
        </row>
        <row r="112">
          <cell r="A112">
            <v>110</v>
          </cell>
          <cell r="B112" t="str">
            <v>Putenaufzucht bis 5 Wochen; Standardfutter</v>
          </cell>
          <cell r="C112">
            <v>0.42199999999999999</v>
          </cell>
          <cell r="D112">
            <v>0.28899999999999998</v>
          </cell>
          <cell r="E112" t="str">
            <v>kg je Tier und Jahr</v>
          </cell>
          <cell r="G112">
            <v>1</v>
          </cell>
          <cell r="H112">
            <v>6.6</v>
          </cell>
          <cell r="M112">
            <v>0.6</v>
          </cell>
        </row>
        <row r="113">
          <cell r="A113">
            <v>111</v>
          </cell>
        </row>
        <row r="114">
          <cell r="A114">
            <v>112</v>
          </cell>
        </row>
        <row r="115">
          <cell r="A115">
            <v>113</v>
          </cell>
          <cell r="L115">
            <v>0.95</v>
          </cell>
        </row>
        <row r="116">
          <cell r="A116">
            <v>114</v>
          </cell>
          <cell r="L116">
            <v>0.8</v>
          </cell>
        </row>
        <row r="117">
          <cell r="A117">
            <v>115</v>
          </cell>
          <cell r="L117">
            <v>0.8</v>
          </cell>
        </row>
        <row r="118">
          <cell r="A118">
            <v>116</v>
          </cell>
          <cell r="L118">
            <v>0.8</v>
          </cell>
        </row>
        <row r="119">
          <cell r="A119">
            <v>117</v>
          </cell>
          <cell r="L119">
            <v>0.85</v>
          </cell>
        </row>
        <row r="120">
          <cell r="A120">
            <v>118</v>
          </cell>
          <cell r="L120">
            <v>0.85</v>
          </cell>
        </row>
        <row r="121">
          <cell r="A121">
            <v>119</v>
          </cell>
          <cell r="L121">
            <v>0.85</v>
          </cell>
        </row>
        <row r="122">
          <cell r="A122">
            <v>120</v>
          </cell>
        </row>
        <row r="123">
          <cell r="A123">
            <v>121</v>
          </cell>
        </row>
        <row r="124">
          <cell r="A124">
            <v>122</v>
          </cell>
        </row>
        <row r="125">
          <cell r="A125">
            <v>123</v>
          </cell>
        </row>
        <row r="126">
          <cell r="A126">
            <v>124</v>
          </cell>
        </row>
        <row r="127">
          <cell r="A127">
            <v>125</v>
          </cell>
        </row>
        <row r="128">
          <cell r="A128">
            <v>126</v>
          </cell>
        </row>
        <row r="129">
          <cell r="A129">
            <v>127</v>
          </cell>
        </row>
        <row r="130">
          <cell r="A130">
            <v>128</v>
          </cell>
        </row>
        <row r="131">
          <cell r="A131">
            <v>129</v>
          </cell>
        </row>
        <row r="132">
          <cell r="A132">
            <v>130</v>
          </cell>
        </row>
        <row r="133">
          <cell r="A133">
            <v>131</v>
          </cell>
        </row>
        <row r="134">
          <cell r="A134">
            <v>132</v>
          </cell>
        </row>
        <row r="135">
          <cell r="A135">
            <v>133</v>
          </cell>
        </row>
        <row r="136">
          <cell r="A136">
            <v>134</v>
          </cell>
        </row>
        <row r="137">
          <cell r="A137">
            <v>135</v>
          </cell>
        </row>
        <row r="138">
          <cell r="A138">
            <v>136</v>
          </cell>
        </row>
        <row r="139">
          <cell r="A139">
            <v>137</v>
          </cell>
        </row>
      </sheetData>
      <sheetData sheetId="2"/>
      <sheetData sheetId="3">
        <row r="3">
          <cell r="A3">
            <v>1</v>
          </cell>
          <cell r="B3" t="str">
            <v>Weizen 12% RP</v>
          </cell>
          <cell r="C3">
            <v>1.81</v>
          </cell>
          <cell r="D3">
            <v>0.8</v>
          </cell>
          <cell r="E3">
            <v>0.6</v>
          </cell>
          <cell r="F3">
            <v>0.5</v>
          </cell>
          <cell r="G3">
            <v>0.3</v>
          </cell>
          <cell r="H3">
            <v>1.4</v>
          </cell>
          <cell r="I3">
            <v>0.8</v>
          </cell>
        </row>
        <row r="4">
          <cell r="A4">
            <v>2</v>
          </cell>
          <cell r="B4" t="str">
            <v>Weizen 14% RP</v>
          </cell>
          <cell r="C4">
            <v>2.11</v>
          </cell>
          <cell r="D4">
            <v>0.8</v>
          </cell>
          <cell r="E4">
            <v>0.6</v>
          </cell>
          <cell r="F4">
            <v>0.5</v>
          </cell>
          <cell r="G4">
            <v>0.3</v>
          </cell>
          <cell r="H4">
            <v>1.4</v>
          </cell>
          <cell r="I4">
            <v>0.8</v>
          </cell>
        </row>
        <row r="5">
          <cell r="A5">
            <v>3</v>
          </cell>
          <cell r="B5" t="str">
            <v>Weizen 16% RP</v>
          </cell>
          <cell r="C5">
            <v>2.41</v>
          </cell>
          <cell r="D5">
            <v>0.8</v>
          </cell>
          <cell r="E5">
            <v>0.6</v>
          </cell>
          <cell r="F5">
            <v>0.5</v>
          </cell>
          <cell r="G5">
            <v>0.3</v>
          </cell>
          <cell r="H5">
            <v>1.4</v>
          </cell>
          <cell r="I5">
            <v>0.8</v>
          </cell>
        </row>
        <row r="6">
          <cell r="A6">
            <v>4</v>
          </cell>
          <cell r="B6" t="str">
            <v>W-Gerste 12% RP</v>
          </cell>
          <cell r="C6">
            <v>1.65</v>
          </cell>
          <cell r="D6">
            <v>0.8</v>
          </cell>
          <cell r="E6">
            <v>0.6</v>
          </cell>
          <cell r="F6">
            <v>0.5</v>
          </cell>
          <cell r="G6">
            <v>0.3</v>
          </cell>
          <cell r="H6">
            <v>1.7</v>
          </cell>
          <cell r="I6">
            <v>0.7</v>
          </cell>
        </row>
        <row r="7">
          <cell r="A7">
            <v>5</v>
          </cell>
          <cell r="B7" t="str">
            <v>W-Gerste 13% RP</v>
          </cell>
          <cell r="C7">
            <v>1.79</v>
          </cell>
          <cell r="D7">
            <v>0.8</v>
          </cell>
          <cell r="E7">
            <v>0.6</v>
          </cell>
          <cell r="F7">
            <v>0.5</v>
          </cell>
          <cell r="G7">
            <v>0.3</v>
          </cell>
          <cell r="H7">
            <v>1.7</v>
          </cell>
          <cell r="I7">
            <v>0.7</v>
          </cell>
        </row>
        <row r="8">
          <cell r="A8">
            <v>6</v>
          </cell>
          <cell r="B8" t="str">
            <v>Roggen 11% RP</v>
          </cell>
          <cell r="C8">
            <v>1.51</v>
          </cell>
          <cell r="D8">
            <v>0.8</v>
          </cell>
          <cell r="E8">
            <v>0.6</v>
          </cell>
          <cell r="F8">
            <v>0.5</v>
          </cell>
          <cell r="G8">
            <v>0.3</v>
          </cell>
          <cell r="H8">
            <v>2</v>
          </cell>
          <cell r="I8">
            <v>0.9</v>
          </cell>
        </row>
        <row r="9">
          <cell r="A9">
            <v>7</v>
          </cell>
          <cell r="B9" t="str">
            <v>Roggen 12% RP</v>
          </cell>
          <cell r="C9">
            <v>1.65</v>
          </cell>
          <cell r="D9">
            <v>0.8</v>
          </cell>
          <cell r="E9">
            <v>0.6</v>
          </cell>
          <cell r="F9">
            <v>0.5</v>
          </cell>
          <cell r="G9">
            <v>0.3</v>
          </cell>
          <cell r="H9">
            <v>2</v>
          </cell>
          <cell r="I9">
            <v>0.9</v>
          </cell>
        </row>
        <row r="10">
          <cell r="A10">
            <v>8</v>
          </cell>
          <cell r="B10" t="str">
            <v>Triticale 12% RP</v>
          </cell>
          <cell r="C10">
            <v>1.65</v>
          </cell>
          <cell r="D10">
            <v>0.8</v>
          </cell>
          <cell r="E10">
            <v>0.6</v>
          </cell>
          <cell r="F10">
            <v>0.5</v>
          </cell>
          <cell r="G10">
            <v>0.3</v>
          </cell>
          <cell r="H10">
            <v>1.7</v>
          </cell>
          <cell r="I10">
            <v>0.9</v>
          </cell>
        </row>
        <row r="11">
          <cell r="A11">
            <v>9</v>
          </cell>
          <cell r="B11" t="str">
            <v>Triticale 13% RP</v>
          </cell>
          <cell r="C11">
            <v>1.79</v>
          </cell>
          <cell r="D11">
            <v>0.8</v>
          </cell>
          <cell r="E11">
            <v>0.6</v>
          </cell>
          <cell r="F11">
            <v>0.5</v>
          </cell>
          <cell r="G11">
            <v>0.3</v>
          </cell>
          <cell r="H11">
            <v>1.7</v>
          </cell>
          <cell r="I11">
            <v>0.9</v>
          </cell>
        </row>
        <row r="12">
          <cell r="A12">
            <v>10</v>
          </cell>
          <cell r="B12" t="str">
            <v>S-Gerste 12% RP</v>
          </cell>
          <cell r="C12">
            <v>1.65</v>
          </cell>
          <cell r="D12">
            <v>0.8</v>
          </cell>
          <cell r="E12">
            <v>0.6</v>
          </cell>
          <cell r="F12">
            <v>0.5</v>
          </cell>
          <cell r="G12">
            <v>0.3</v>
          </cell>
          <cell r="H12">
            <v>1.7</v>
          </cell>
          <cell r="I12">
            <v>0.8</v>
          </cell>
        </row>
        <row r="13">
          <cell r="A13">
            <v>11</v>
          </cell>
          <cell r="B13" t="str">
            <v>Hafer 11% RP</v>
          </cell>
          <cell r="C13">
            <v>1.51</v>
          </cell>
          <cell r="D13">
            <v>0.8</v>
          </cell>
          <cell r="E13">
            <v>0.6</v>
          </cell>
          <cell r="F13">
            <v>0.5</v>
          </cell>
          <cell r="G13">
            <v>0.3</v>
          </cell>
          <cell r="H13">
            <v>1.7</v>
          </cell>
          <cell r="I13">
            <v>1.1000000000000001</v>
          </cell>
        </row>
        <row r="14">
          <cell r="A14">
            <v>12</v>
          </cell>
          <cell r="B14" t="str">
            <v>Hafer 12% RP</v>
          </cell>
          <cell r="C14">
            <v>1.65</v>
          </cell>
          <cell r="D14">
            <v>0.8</v>
          </cell>
          <cell r="E14">
            <v>0.6</v>
          </cell>
          <cell r="F14">
            <v>0.5</v>
          </cell>
          <cell r="G14">
            <v>0.3</v>
          </cell>
          <cell r="H14">
            <v>1.7</v>
          </cell>
          <cell r="I14">
            <v>1.1000000000000001</v>
          </cell>
        </row>
        <row r="15">
          <cell r="A15">
            <v>13</v>
          </cell>
          <cell r="B15" t="str">
            <v>Körnermais 11%RP</v>
          </cell>
          <cell r="C15">
            <v>1.51</v>
          </cell>
          <cell r="D15">
            <v>0.8</v>
          </cell>
          <cell r="E15">
            <v>0.6</v>
          </cell>
          <cell r="F15">
            <v>0.9</v>
          </cell>
          <cell r="G15">
            <v>0.3</v>
          </cell>
          <cell r="H15">
            <v>1.5</v>
          </cell>
          <cell r="I15">
            <v>1</v>
          </cell>
        </row>
        <row r="16">
          <cell r="A16">
            <v>14</v>
          </cell>
          <cell r="B16" t="str">
            <v>Ackerbohne</v>
          </cell>
          <cell r="C16">
            <v>4.0999999999999996</v>
          </cell>
          <cell r="D16">
            <v>1.2</v>
          </cell>
          <cell r="E16">
            <v>1.4</v>
          </cell>
          <cell r="F16">
            <v>1.5</v>
          </cell>
          <cell r="G16">
            <v>0.3</v>
          </cell>
          <cell r="H16">
            <v>2</v>
          </cell>
          <cell r="I16">
            <v>1</v>
          </cell>
        </row>
        <row r="17">
          <cell r="A17">
            <v>15</v>
          </cell>
          <cell r="B17" t="str">
            <v>Erbse</v>
          </cell>
          <cell r="C17">
            <v>3.6</v>
          </cell>
          <cell r="D17">
            <v>1.1000000000000001</v>
          </cell>
          <cell r="E17">
            <v>1.4</v>
          </cell>
          <cell r="F17">
            <v>1.5</v>
          </cell>
          <cell r="G17">
            <v>0.3</v>
          </cell>
          <cell r="H17">
            <v>2</v>
          </cell>
          <cell r="I17">
            <v>1</v>
          </cell>
        </row>
        <row r="18">
          <cell r="A18">
            <v>16</v>
          </cell>
          <cell r="B18" t="str">
            <v>Lupine blau</v>
          </cell>
          <cell r="C18">
            <v>4.4800000000000004</v>
          </cell>
          <cell r="D18">
            <v>1.1000000000000001</v>
          </cell>
          <cell r="E18">
            <v>1</v>
          </cell>
          <cell r="F18">
            <v>1.5</v>
          </cell>
          <cell r="G18">
            <v>0.3</v>
          </cell>
          <cell r="H18">
            <v>2.6</v>
          </cell>
          <cell r="I18">
            <v>1</v>
          </cell>
        </row>
        <row r="19">
          <cell r="A19">
            <v>17</v>
          </cell>
          <cell r="B19" t="str">
            <v>Raps</v>
          </cell>
          <cell r="C19">
            <v>3.35</v>
          </cell>
          <cell r="D19">
            <v>1.8</v>
          </cell>
          <cell r="E19">
            <v>1</v>
          </cell>
          <cell r="F19">
            <v>0.7</v>
          </cell>
          <cell r="G19">
            <v>0.4</v>
          </cell>
          <cell r="H19">
            <v>2.5</v>
          </cell>
          <cell r="I19">
            <v>1.7</v>
          </cell>
        </row>
        <row r="20">
          <cell r="A20">
            <v>18</v>
          </cell>
          <cell r="B20" t="str">
            <v>Zuckerrübe</v>
          </cell>
          <cell r="C20">
            <v>0.18</v>
          </cell>
          <cell r="D20">
            <v>0.1</v>
          </cell>
          <cell r="E20">
            <v>0.25</v>
          </cell>
          <cell r="F20">
            <v>0.4</v>
          </cell>
          <cell r="G20">
            <v>0.11</v>
          </cell>
          <cell r="H20">
            <v>0.6</v>
          </cell>
          <cell r="I20">
            <v>0.7</v>
          </cell>
        </row>
        <row r="21">
          <cell r="A21">
            <v>19</v>
          </cell>
          <cell r="B21" t="str">
            <v>Silomais</v>
          </cell>
          <cell r="C21">
            <v>0.38</v>
          </cell>
          <cell r="D21">
            <v>0.18</v>
          </cell>
          <cell r="E21">
            <v>0.51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20</v>
          </cell>
          <cell r="B22" t="str">
            <v>Brache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32">
          <cell r="A32">
            <v>1</v>
          </cell>
          <cell r="B32" t="str">
            <v>GL 1 Nutzung</v>
          </cell>
          <cell r="C32">
            <v>1.38</v>
          </cell>
          <cell r="D32">
            <v>0.6</v>
          </cell>
          <cell r="E32">
            <v>1.5</v>
          </cell>
          <cell r="F32">
            <v>0</v>
          </cell>
          <cell r="G32">
            <v>0</v>
          </cell>
          <cell r="H32">
            <v>0</v>
          </cell>
          <cell r="J32">
            <v>40</v>
          </cell>
        </row>
        <row r="33">
          <cell r="A33">
            <v>2</v>
          </cell>
          <cell r="B33" t="str">
            <v>GL 2 Nutzung</v>
          </cell>
          <cell r="C33">
            <v>1.82</v>
          </cell>
          <cell r="D33">
            <v>0.7</v>
          </cell>
          <cell r="E33">
            <v>2.5</v>
          </cell>
          <cell r="F33">
            <v>0</v>
          </cell>
          <cell r="G33">
            <v>0</v>
          </cell>
          <cell r="H33">
            <v>0</v>
          </cell>
          <cell r="J33">
            <v>55</v>
          </cell>
        </row>
        <row r="34">
          <cell r="A34">
            <v>3</v>
          </cell>
          <cell r="B34" t="str">
            <v>GL 3 Nutzung</v>
          </cell>
          <cell r="C34">
            <v>2.4</v>
          </cell>
          <cell r="D34">
            <v>0.95</v>
          </cell>
          <cell r="E34">
            <v>2.9</v>
          </cell>
          <cell r="F34">
            <v>0</v>
          </cell>
          <cell r="G34">
            <v>0</v>
          </cell>
          <cell r="H34">
            <v>0</v>
          </cell>
          <cell r="J34">
            <v>80</v>
          </cell>
        </row>
        <row r="35">
          <cell r="A35">
            <v>4</v>
          </cell>
          <cell r="B35" t="str">
            <v>GL 4 Nutzung</v>
          </cell>
          <cell r="C35">
            <v>2.7</v>
          </cell>
          <cell r="D35">
            <v>1</v>
          </cell>
          <cell r="E35">
            <v>3</v>
          </cell>
          <cell r="F35">
            <v>0</v>
          </cell>
          <cell r="G35">
            <v>0</v>
          </cell>
          <cell r="H35">
            <v>0</v>
          </cell>
          <cell r="J35">
            <v>90</v>
          </cell>
        </row>
        <row r="36">
          <cell r="A36">
            <v>5</v>
          </cell>
          <cell r="B36" t="str">
            <v>GL 5 Nutzung</v>
          </cell>
          <cell r="C36">
            <v>2.8</v>
          </cell>
          <cell r="D36">
            <v>1</v>
          </cell>
          <cell r="E36">
            <v>3</v>
          </cell>
          <cell r="F36">
            <v>0</v>
          </cell>
          <cell r="G36">
            <v>0</v>
          </cell>
          <cell r="H36">
            <v>0</v>
          </cell>
          <cell r="J36">
            <v>110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N34"/>
  <sheetViews>
    <sheetView tabSelected="1" zoomScaleNormal="100" workbookViewId="0">
      <selection activeCell="F26" sqref="F26"/>
    </sheetView>
  </sheetViews>
  <sheetFormatPr baseColWidth="10" defaultRowHeight="15"/>
  <cols>
    <col min="1" max="1" width="2.28515625" style="5" customWidth="1"/>
    <col min="2" max="2" width="11.42578125" style="5" customWidth="1"/>
    <col min="3" max="3" width="3.85546875" style="5" customWidth="1"/>
    <col min="4" max="4" width="18.85546875" style="5" customWidth="1"/>
    <col min="5" max="5" width="4.42578125" style="5" customWidth="1"/>
    <col min="6" max="6" width="11.42578125" style="5"/>
    <col min="7" max="7" width="14.28515625" style="5" customWidth="1"/>
    <col min="8" max="8" width="18.7109375" style="5" customWidth="1"/>
    <col min="9" max="9" width="3.7109375" style="5" customWidth="1"/>
    <col min="10" max="13" width="11.42578125" style="5"/>
    <col min="14" max="14" width="15.42578125" style="5" customWidth="1"/>
    <col min="15" max="16384" width="11.42578125" style="5"/>
  </cols>
  <sheetData>
    <row r="1" spans="1:14">
      <c r="A1" s="5" t="s">
        <v>86</v>
      </c>
    </row>
    <row r="2" spans="1:14">
      <c r="D2" s="11"/>
      <c r="E2" s="11"/>
      <c r="F2" s="11" t="s">
        <v>66</v>
      </c>
      <c r="G2" s="11"/>
      <c r="H2" s="11"/>
      <c r="I2" s="11"/>
      <c r="J2" s="11"/>
      <c r="K2" s="11"/>
      <c r="L2" s="11"/>
      <c r="M2" s="11"/>
      <c r="N2" s="11"/>
    </row>
    <row r="3" spans="1:14" ht="30">
      <c r="D3" s="29" t="s">
        <v>57</v>
      </c>
      <c r="E3" s="29"/>
      <c r="F3" s="12" t="s">
        <v>71</v>
      </c>
      <c r="G3" s="13" t="s">
        <v>67</v>
      </c>
      <c r="H3" s="14" t="s">
        <v>68</v>
      </c>
      <c r="I3" s="14"/>
      <c r="J3" s="12" t="s">
        <v>74</v>
      </c>
      <c r="K3" s="12" t="s">
        <v>69</v>
      </c>
      <c r="L3" s="12" t="s">
        <v>70</v>
      </c>
      <c r="M3" s="14"/>
      <c r="N3" s="12" t="s">
        <v>76</v>
      </c>
    </row>
    <row r="4" spans="1:14" ht="24" customHeight="1">
      <c r="D4" s="32">
        <v>3</v>
      </c>
      <c r="E4" s="33"/>
      <c r="F4" s="34">
        <v>2</v>
      </c>
      <c r="G4" s="8">
        <f>IF(F4="","",(IF(F4=1,VLOOKUP(D4,Kultur,4),(IF(F4=2,VLOOKUP(D4,Kultur,5))))))</f>
        <v>60</v>
      </c>
      <c r="H4" s="33"/>
      <c r="I4" s="35">
        <v>44</v>
      </c>
      <c r="J4" s="9">
        <f>IF(F4&gt;0,G4/(VLOOKUP(I4,Gülle,4)*VLOOKUP(I4,Gülle,6)),"")</f>
        <v>33.333333333333336</v>
      </c>
      <c r="K4" s="9">
        <f>IF(AND(F4&gt;0,VLOOKUP(I4,Gülle,5)&gt;0),(30/VLOOKUP(I4,Gülle,5)),"")</f>
        <v>5</v>
      </c>
      <c r="L4" s="9">
        <f>IF(F4&gt;0,(60/VLOOKUP(I4,Gülle,4)),"")</f>
        <v>20</v>
      </c>
      <c r="M4" s="8"/>
      <c r="N4" s="9">
        <f>MIN(J4:L4)</f>
        <v>5</v>
      </c>
    </row>
    <row r="5" spans="1:14" ht="24" customHeight="1">
      <c r="D5" s="32">
        <v>1</v>
      </c>
      <c r="E5" s="33"/>
      <c r="F5" s="34">
        <v>2</v>
      </c>
      <c r="G5" s="8">
        <f>IF(F5="","",(IF(F5=1,VLOOKUP(D5,Kultur,4),(IF(F5=2,VLOOKUP(D5,Kultur,5))))))</f>
        <v>40</v>
      </c>
      <c r="H5" s="33"/>
      <c r="I5" s="35">
        <v>48</v>
      </c>
      <c r="J5" s="9">
        <f>IF(F5&gt;0,G5/(VLOOKUP(I5,Gülle,4)*VLOOKUP(I5,Gülle,6)),"")</f>
        <v>13.333333333333334</v>
      </c>
      <c r="K5" s="9">
        <f>IF(AND(F5&gt;0,VLOOKUP(I5,Gülle,5)&gt;0),(30/VLOOKUP(I5,Gülle,5)),"")</f>
        <v>15</v>
      </c>
      <c r="L5" s="9">
        <f>IF(F5&gt;0,(60/VLOOKUP(I5,Gülle,4)),"")</f>
        <v>60</v>
      </c>
      <c r="M5" s="8"/>
      <c r="N5" s="9">
        <f t="shared" ref="N5:N8" si="0">MIN(J5:L5)</f>
        <v>13.333333333333334</v>
      </c>
    </row>
    <row r="6" spans="1:14" ht="24" customHeight="1">
      <c r="D6" s="32">
        <v>6</v>
      </c>
      <c r="E6" s="33"/>
      <c r="F6" s="34">
        <v>2</v>
      </c>
      <c r="G6" s="8">
        <f>IF(F6="","",(IF(F6=1,VLOOKUP(D6,Kultur,4),(IF(F6=2,VLOOKUP(D6,Kultur,5))))))</f>
        <v>0</v>
      </c>
      <c r="H6" s="33"/>
      <c r="I6" s="35">
        <v>1</v>
      </c>
      <c r="J6" s="9" t="e">
        <f>IF(F6&gt;0,G6/(VLOOKUP(I6,Gülle,4)*VLOOKUP(I6,Gülle,6)),"")</f>
        <v>#VALUE!</v>
      </c>
      <c r="K6" s="9" t="e">
        <f>IF(AND(F6&gt;0,VLOOKUP(I6,Gülle,5)&gt;0),(30/VLOOKUP(I6,Gülle,5)),"")</f>
        <v>#VALUE!</v>
      </c>
      <c r="L6" s="9" t="e">
        <f>IF(F6&gt;0,(60/VLOOKUP(I6,Gülle,4)),"")</f>
        <v>#VALUE!</v>
      </c>
      <c r="M6" s="8"/>
      <c r="N6" s="9" t="e">
        <f t="shared" si="0"/>
        <v>#VALUE!</v>
      </c>
    </row>
    <row r="7" spans="1:14" ht="24" customHeight="1">
      <c r="D7" s="32">
        <v>6</v>
      </c>
      <c r="E7" s="33"/>
      <c r="F7" s="34">
        <v>1</v>
      </c>
      <c r="G7" s="8">
        <f>IF(F7="","",(IF(F7=1,VLOOKUP(D7,Kultur,4),(IF(F7=2,VLOOKUP(D7,Kultur,5))))))</f>
        <v>0</v>
      </c>
      <c r="H7" s="33"/>
      <c r="I7" s="35">
        <v>1</v>
      </c>
      <c r="J7" s="9" t="e">
        <f>IF(F7&gt;0,G7/(VLOOKUP(I7,Gülle,4)*VLOOKUP(I7,Gülle,6)),"")</f>
        <v>#VALUE!</v>
      </c>
      <c r="K7" s="9" t="e">
        <f>IF(AND(F7&gt;0,VLOOKUP(I7,Gülle,5)&gt;0),(30/VLOOKUP(I7,Gülle,5)),"")</f>
        <v>#VALUE!</v>
      </c>
      <c r="L7" s="9" t="e">
        <f>IF(F7&gt;0,(60/VLOOKUP(I7,Gülle,4)),"")</f>
        <v>#VALUE!</v>
      </c>
      <c r="M7" s="8"/>
      <c r="N7" s="9" t="e">
        <f t="shared" si="0"/>
        <v>#VALUE!</v>
      </c>
    </row>
    <row r="8" spans="1:14" ht="24" customHeight="1">
      <c r="D8" s="32">
        <v>6</v>
      </c>
      <c r="E8" s="33"/>
      <c r="F8" s="34"/>
      <c r="G8" s="8" t="str">
        <f>IF(F8="","",(IF(F8=1,VLOOKUP(D8,Kultur,4),(IF(F8=2,VLOOKUP(D8,Kultur,5))))))</f>
        <v/>
      </c>
      <c r="H8" s="33"/>
      <c r="I8" s="35">
        <v>1</v>
      </c>
      <c r="J8" s="9" t="str">
        <f>IF(F8&gt;0,G8/(VLOOKUP(I8,Gülle,4)*VLOOKUP(I8,Gülle,6)),"")</f>
        <v/>
      </c>
      <c r="K8" s="9" t="str">
        <f>IF(AND(F8&gt;0,VLOOKUP(I8,Gülle,5)&gt;0),(30/VLOOKUP(I8,Gülle,5)),"")</f>
        <v/>
      </c>
      <c r="L8" s="9" t="str">
        <f>IF(F8&gt;0,(60/VLOOKUP(I8,Gülle,4)),"")</f>
        <v/>
      </c>
      <c r="M8" s="8"/>
      <c r="N8" s="9">
        <f t="shared" si="0"/>
        <v>0</v>
      </c>
    </row>
    <row r="9" spans="1:14" s="16" customFormat="1" ht="24" hidden="1" customHeight="1"/>
    <row r="10" spans="1:14" s="16" customFormat="1" ht="24" hidden="1" customHeight="1"/>
    <row r="11" spans="1:14" s="16" customFormat="1" ht="24" hidden="1" customHeight="1"/>
    <row r="12" spans="1:14" s="16" customFormat="1" ht="24" hidden="1" customHeight="1"/>
    <row r="13" spans="1:14" s="16" customFormat="1" ht="24" hidden="1" customHeight="1"/>
    <row r="14" spans="1:14" s="16" customFormat="1" ht="24" hidden="1" customHeight="1"/>
    <row r="15" spans="1:14" s="16" customFormat="1" ht="24" hidden="1" customHeight="1"/>
    <row r="16" spans="1:14" s="16" customFormat="1" ht="24" hidden="1" customHeight="1"/>
    <row r="17" spans="4:14" s="16" customFormat="1" ht="24" hidden="1" customHeight="1"/>
    <row r="18" spans="4:14" s="16" customFormat="1" ht="24" hidden="1" customHeight="1"/>
    <row r="19" spans="4:14" s="16" customFormat="1" ht="24" hidden="1" customHeight="1"/>
    <row r="20" spans="4:14" s="16" customFormat="1" ht="24" hidden="1" customHeight="1"/>
    <row r="21" spans="4:14" s="16" customFormat="1" ht="24" hidden="1" customHeight="1"/>
    <row r="22" spans="4:14" ht="24" customHeight="1"/>
    <row r="23" spans="4:14" ht="12.75" customHeight="1"/>
    <row r="24" spans="4:14" ht="52.5" customHeight="1">
      <c r="D24" s="6" t="s">
        <v>84</v>
      </c>
      <c r="E24" s="6"/>
      <c r="F24" s="6" t="s">
        <v>2</v>
      </c>
      <c r="G24" s="6" t="s">
        <v>3</v>
      </c>
      <c r="H24" s="10" t="s">
        <v>83</v>
      </c>
      <c r="K24" s="24" t="s">
        <v>45</v>
      </c>
      <c r="L24" s="25"/>
      <c r="M24" s="26" t="s">
        <v>46</v>
      </c>
      <c r="N24" s="26"/>
    </row>
    <row r="25" spans="4:14" ht="20.25" customHeight="1">
      <c r="D25" s="20" t="s">
        <v>77</v>
      </c>
      <c r="E25" s="7"/>
      <c r="F25" s="20">
        <v>3</v>
      </c>
      <c r="G25" s="20">
        <v>6</v>
      </c>
      <c r="H25" s="21">
        <v>0.6</v>
      </c>
      <c r="K25" s="30" t="s">
        <v>47</v>
      </c>
      <c r="L25" s="31"/>
      <c r="M25" s="18">
        <v>0.5</v>
      </c>
      <c r="N25" s="18"/>
    </row>
    <row r="26" spans="4:14" ht="20.25" customHeight="1">
      <c r="D26" s="20"/>
      <c r="E26" s="7"/>
      <c r="F26" s="20"/>
      <c r="G26" s="20"/>
      <c r="H26" s="21"/>
      <c r="K26" s="27" t="s">
        <v>48</v>
      </c>
      <c r="L26" s="28"/>
      <c r="M26" s="19">
        <v>0.6</v>
      </c>
      <c r="N26" s="19"/>
    </row>
    <row r="27" spans="4:14" ht="20.25" customHeight="1">
      <c r="D27" s="20"/>
      <c r="E27" s="7"/>
      <c r="F27" s="20"/>
      <c r="G27" s="20"/>
      <c r="H27" s="21"/>
      <c r="K27" s="27" t="s">
        <v>49</v>
      </c>
      <c r="L27" s="28"/>
      <c r="M27" s="19">
        <v>0.9</v>
      </c>
      <c r="N27" s="19"/>
    </row>
    <row r="28" spans="4:14" ht="20.25" customHeight="1">
      <c r="D28" s="20"/>
      <c r="E28" s="7"/>
      <c r="F28" s="20"/>
      <c r="G28" s="20"/>
      <c r="H28" s="21"/>
      <c r="K28" s="27" t="s">
        <v>51</v>
      </c>
      <c r="L28" s="28"/>
      <c r="M28" s="19">
        <v>0.5</v>
      </c>
      <c r="N28" s="19"/>
    </row>
    <row r="29" spans="4:14" ht="20.25" customHeight="1">
      <c r="D29" s="20" t="s">
        <v>85</v>
      </c>
      <c r="E29" s="7"/>
      <c r="F29" s="20">
        <v>1</v>
      </c>
      <c r="G29" s="20">
        <v>2</v>
      </c>
      <c r="H29" s="21">
        <v>3</v>
      </c>
      <c r="K29" s="27" t="s">
        <v>50</v>
      </c>
      <c r="L29" s="28"/>
      <c r="M29" s="19">
        <v>0.3</v>
      </c>
      <c r="N29" s="19"/>
    </row>
    <row r="30" spans="4:14" ht="20.25" customHeight="1">
      <c r="D30" s="20"/>
      <c r="E30" s="7"/>
      <c r="F30" s="20"/>
      <c r="G30" s="20"/>
      <c r="H30" s="21"/>
      <c r="K30" s="27" t="s">
        <v>52</v>
      </c>
      <c r="L30" s="28"/>
      <c r="M30" s="19">
        <v>0.25</v>
      </c>
      <c r="N30" s="19"/>
    </row>
    <row r="31" spans="4:14" ht="20.25" customHeight="1">
      <c r="K31" s="27" t="s">
        <v>53</v>
      </c>
      <c r="L31" s="28"/>
      <c r="M31" s="19">
        <v>0.3</v>
      </c>
      <c r="N31" s="19"/>
    </row>
    <row r="32" spans="4:14" ht="20.25" customHeight="1">
      <c r="K32" s="27" t="s">
        <v>54</v>
      </c>
      <c r="L32" s="28"/>
      <c r="M32" s="19">
        <v>0.3</v>
      </c>
      <c r="N32" s="19"/>
    </row>
    <row r="33" spans="4:14" ht="20.25" customHeight="1">
      <c r="K33" s="27" t="s">
        <v>55</v>
      </c>
      <c r="L33" s="28"/>
      <c r="M33" s="19">
        <v>0.6</v>
      </c>
      <c r="N33" s="19"/>
    </row>
    <row r="34" spans="4:14" ht="20.25" customHeight="1">
      <c r="D34" s="15" t="s">
        <v>82</v>
      </c>
      <c r="K34" s="22" t="s">
        <v>56</v>
      </c>
      <c r="L34" s="23"/>
      <c r="M34" s="17">
        <v>0.05</v>
      </c>
      <c r="N34" s="17"/>
    </row>
  </sheetData>
  <sheetProtection sheet="1" objects="1" scenarios="1" sort="0" autoFilter="0"/>
  <protectedRanges>
    <protectedRange sqref="D25:H30" name="Gülledaten"/>
    <protectedRange sqref="F4:F8" name="Strohabfuhr"/>
    <protectedRange sqref="H4:H8" name="Düngerart"/>
    <protectedRange sqref="D4:E8" name="Kultur"/>
  </protectedRanges>
  <mergeCells count="13">
    <mergeCell ref="D3:E3"/>
    <mergeCell ref="K25:L25"/>
    <mergeCell ref="K26:L26"/>
    <mergeCell ref="K27:L27"/>
    <mergeCell ref="K28:L28"/>
    <mergeCell ref="K34:L34"/>
    <mergeCell ref="K24:L24"/>
    <mergeCell ref="M24:N24"/>
    <mergeCell ref="K29:L29"/>
    <mergeCell ref="K30:L30"/>
    <mergeCell ref="K31:L31"/>
    <mergeCell ref="K32:L32"/>
    <mergeCell ref="K33:L33"/>
  </mergeCells>
  <pageMargins left="0.7" right="0.7" top="1.56" bottom="0.94187500000000002" header="0.77" footer="0.3"/>
  <pageSetup paperSize="9" scale="90" orientation="landscape" r:id="rId1"/>
  <headerFooter>
    <oddHeader>&amp;L
&amp;D&amp;R&amp;G</oddHeader>
  </headerFooter>
  <colBreaks count="1" manualBreakCount="1">
    <brk id="14" max="7" man="1"/>
  </colBreaks>
  <drawing r:id="rId2"/>
  <legacyDrawing r:id="rId3"/>
  <legacyDrawingHF r:id="rId4"/>
  <webPublishItems count="1">
    <webPublishItem id="29259" divId="N-Herbst-Düngung 2017_29259" sourceType="sheet" destinationFile="C:\Users\Gredner\Desktop\N-Herbst-Düngung 20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E56" sqref="E56"/>
    </sheetView>
  </sheetViews>
  <sheetFormatPr baseColWidth="10" defaultRowHeight="15"/>
  <cols>
    <col min="2" max="2" width="28.85546875" customWidth="1"/>
    <col min="3" max="3" width="16" customWidth="1"/>
    <col min="6" max="6" width="15.85546875" customWidth="1"/>
  </cols>
  <sheetData>
    <row r="1" spans="1:8" ht="45">
      <c r="B1" t="s">
        <v>0</v>
      </c>
      <c r="C1" s="1" t="s">
        <v>1</v>
      </c>
      <c r="D1" s="1" t="s">
        <v>2</v>
      </c>
      <c r="E1" s="1" t="s">
        <v>3</v>
      </c>
      <c r="F1" s="1" t="s">
        <v>75</v>
      </c>
      <c r="G1" s="1"/>
      <c r="H1" s="1"/>
    </row>
    <row r="2" spans="1:8">
      <c r="A2">
        <v>1</v>
      </c>
      <c r="B2" s="3" t="s">
        <v>73</v>
      </c>
      <c r="C2" s="4" t="s">
        <v>72</v>
      </c>
      <c r="D2" s="4" t="s">
        <v>72</v>
      </c>
      <c r="E2" s="4" t="s">
        <v>72</v>
      </c>
      <c r="F2" s="4" t="s">
        <v>72</v>
      </c>
      <c r="G2" s="4"/>
      <c r="H2" s="4"/>
    </row>
    <row r="3" spans="1:8">
      <c r="A3">
        <v>2</v>
      </c>
      <c r="B3" s="1" t="s">
        <v>4</v>
      </c>
      <c r="C3" s="1">
        <v>10</v>
      </c>
      <c r="D3" s="2">
        <v>4.7</v>
      </c>
      <c r="E3" s="2">
        <v>2.6</v>
      </c>
      <c r="F3" s="2">
        <v>0.5</v>
      </c>
      <c r="G3" s="2"/>
      <c r="H3" s="1"/>
    </row>
    <row r="4" spans="1:8">
      <c r="A4">
        <v>3</v>
      </c>
      <c r="B4" s="1" t="s">
        <v>5</v>
      </c>
      <c r="C4" s="1">
        <v>4</v>
      </c>
      <c r="D4" s="2">
        <v>4.3</v>
      </c>
      <c r="E4" s="2">
        <v>2.4</v>
      </c>
      <c r="F4" s="2">
        <v>0.5</v>
      </c>
      <c r="G4" s="2"/>
      <c r="H4" s="1"/>
    </row>
    <row r="5" spans="1:8">
      <c r="A5">
        <v>4</v>
      </c>
      <c r="B5" s="1" t="s">
        <v>6</v>
      </c>
      <c r="C5" s="1">
        <v>10</v>
      </c>
      <c r="D5" s="2">
        <v>4.8</v>
      </c>
      <c r="E5" s="2">
        <v>2.6</v>
      </c>
      <c r="F5" s="2">
        <v>0.5</v>
      </c>
      <c r="G5" s="2"/>
      <c r="H5" s="1"/>
    </row>
    <row r="6" spans="1:8">
      <c r="A6">
        <v>5</v>
      </c>
      <c r="B6" s="1" t="s">
        <v>7</v>
      </c>
      <c r="C6" s="1">
        <v>10</v>
      </c>
      <c r="D6" s="2">
        <v>5.2</v>
      </c>
      <c r="E6" s="2">
        <v>2.9</v>
      </c>
      <c r="F6" s="2">
        <v>0.5</v>
      </c>
      <c r="G6" s="2"/>
      <c r="H6" s="1"/>
    </row>
    <row r="7" spans="1:8">
      <c r="A7">
        <v>6</v>
      </c>
      <c r="B7" s="1" t="s">
        <v>8</v>
      </c>
      <c r="C7" s="1">
        <v>2</v>
      </c>
      <c r="D7" s="2">
        <v>3</v>
      </c>
      <c r="E7" s="2">
        <v>2.7</v>
      </c>
      <c r="F7" s="2">
        <v>0.9</v>
      </c>
      <c r="G7" s="2"/>
      <c r="H7" s="1"/>
    </row>
    <row r="8" spans="1:8">
      <c r="A8">
        <v>7</v>
      </c>
      <c r="B8" s="1" t="s">
        <v>9</v>
      </c>
      <c r="C8" s="1">
        <v>20</v>
      </c>
      <c r="D8" s="2">
        <v>5</v>
      </c>
      <c r="E8" s="2">
        <v>1</v>
      </c>
      <c r="F8" s="2">
        <v>0.5</v>
      </c>
      <c r="G8" s="2"/>
      <c r="H8" s="1"/>
    </row>
    <row r="9" spans="1:8">
      <c r="A9">
        <v>8</v>
      </c>
      <c r="B9" s="1" t="s">
        <v>10</v>
      </c>
      <c r="C9" s="1">
        <v>20</v>
      </c>
      <c r="D9" s="2">
        <v>4</v>
      </c>
      <c r="E9" s="2">
        <v>1</v>
      </c>
      <c r="F9" s="2">
        <v>0.5</v>
      </c>
      <c r="G9" s="2"/>
      <c r="H9" s="1"/>
    </row>
    <row r="10" spans="1:8">
      <c r="A10">
        <v>9</v>
      </c>
      <c r="B10" s="1" t="s">
        <v>11</v>
      </c>
      <c r="C10" s="1">
        <v>20</v>
      </c>
      <c r="D10" s="2">
        <v>5</v>
      </c>
      <c r="E10" s="2">
        <v>1</v>
      </c>
      <c r="F10" s="2">
        <v>0.5</v>
      </c>
      <c r="G10" s="2"/>
      <c r="H10" s="1"/>
    </row>
    <row r="11" spans="1:8">
      <c r="A11">
        <v>10</v>
      </c>
      <c r="B11" s="1" t="s">
        <v>12</v>
      </c>
      <c r="C11" s="1">
        <v>20</v>
      </c>
      <c r="D11" s="2">
        <v>6</v>
      </c>
      <c r="E11" s="2">
        <v>1</v>
      </c>
      <c r="F11" s="2">
        <v>0.5</v>
      </c>
      <c r="G11" s="2"/>
      <c r="H11" s="1"/>
    </row>
    <row r="12" spans="1:8">
      <c r="A12">
        <v>11</v>
      </c>
      <c r="B12" s="1" t="s">
        <v>13</v>
      </c>
      <c r="C12" s="1">
        <v>4</v>
      </c>
      <c r="D12" s="2">
        <v>4</v>
      </c>
      <c r="E12" s="2">
        <v>2.8</v>
      </c>
      <c r="F12" s="2">
        <v>0.6</v>
      </c>
      <c r="G12" s="2"/>
      <c r="H12" s="1"/>
    </row>
    <row r="13" spans="1:8">
      <c r="A13">
        <v>12</v>
      </c>
      <c r="B13" s="1" t="s">
        <v>14</v>
      </c>
      <c r="C13" s="1">
        <v>4</v>
      </c>
      <c r="D13" s="2">
        <v>3.8</v>
      </c>
      <c r="E13" s="2">
        <v>2.6</v>
      </c>
      <c r="F13" s="2">
        <v>0.6</v>
      </c>
      <c r="G13" s="2"/>
      <c r="H13" s="1"/>
    </row>
    <row r="14" spans="1:8">
      <c r="A14">
        <v>13</v>
      </c>
      <c r="B14" s="1" t="s">
        <v>15</v>
      </c>
      <c r="C14" s="1">
        <v>6</v>
      </c>
      <c r="D14" s="2">
        <v>6</v>
      </c>
      <c r="E14" s="2">
        <v>4.2</v>
      </c>
      <c r="F14" s="2">
        <v>0.6</v>
      </c>
      <c r="G14" s="2"/>
      <c r="H14" s="1"/>
    </row>
    <row r="15" spans="1:8">
      <c r="A15">
        <v>14</v>
      </c>
      <c r="B15" s="1" t="s">
        <v>16</v>
      </c>
      <c r="C15" s="1">
        <v>6</v>
      </c>
      <c r="D15" s="2">
        <v>4.8</v>
      </c>
      <c r="E15" s="2">
        <v>3.4</v>
      </c>
      <c r="F15" s="2">
        <v>0.6</v>
      </c>
      <c r="G15" s="2"/>
      <c r="H15" s="1"/>
    </row>
    <row r="16" spans="1:8">
      <c r="A16">
        <v>15</v>
      </c>
      <c r="B16" s="1" t="s">
        <v>17</v>
      </c>
      <c r="C16" s="1">
        <v>6</v>
      </c>
      <c r="D16" s="2">
        <v>5.6</v>
      </c>
      <c r="E16" s="2">
        <v>3.9</v>
      </c>
      <c r="F16" s="2">
        <v>0.6</v>
      </c>
      <c r="G16" s="2"/>
      <c r="H16" s="1"/>
    </row>
    <row r="17" spans="1:8">
      <c r="A17">
        <v>16</v>
      </c>
      <c r="B17" s="1" t="s">
        <v>18</v>
      </c>
      <c r="C17" s="1">
        <v>5</v>
      </c>
      <c r="D17" s="2">
        <v>5</v>
      </c>
      <c r="E17" s="2">
        <v>3.5</v>
      </c>
      <c r="F17" s="2">
        <v>0.6</v>
      </c>
      <c r="G17" s="2"/>
      <c r="H17" s="1"/>
    </row>
    <row r="18" spans="1:8">
      <c r="A18">
        <v>17</v>
      </c>
      <c r="B18" s="1" t="s">
        <v>19</v>
      </c>
      <c r="C18" s="1">
        <v>5</v>
      </c>
      <c r="D18" s="2">
        <v>4.0999999999999996</v>
      </c>
      <c r="E18" s="2">
        <v>2.9</v>
      </c>
      <c r="F18" s="2">
        <v>0.6</v>
      </c>
      <c r="G18" s="2"/>
      <c r="H18" s="1"/>
    </row>
    <row r="19" spans="1:8">
      <c r="A19">
        <v>18</v>
      </c>
      <c r="B19" s="1" t="s">
        <v>20</v>
      </c>
      <c r="C19" s="1">
        <v>5</v>
      </c>
      <c r="D19" s="2">
        <v>4.7</v>
      </c>
      <c r="E19" s="2">
        <v>3.3</v>
      </c>
      <c r="F19" s="2">
        <v>0.6</v>
      </c>
      <c r="G19" s="2"/>
      <c r="H19" s="1"/>
    </row>
    <row r="20" spans="1:8">
      <c r="A20">
        <v>19</v>
      </c>
      <c r="B20" s="1" t="s">
        <v>21</v>
      </c>
      <c r="C20" s="1">
        <v>7</v>
      </c>
      <c r="D20" s="2">
        <v>7.4</v>
      </c>
      <c r="E20" s="2">
        <v>5.3</v>
      </c>
      <c r="F20" s="2">
        <v>0.6</v>
      </c>
      <c r="G20" s="2"/>
      <c r="H20" s="1"/>
    </row>
    <row r="21" spans="1:8">
      <c r="A21">
        <v>20</v>
      </c>
      <c r="B21" s="1" t="s">
        <v>22</v>
      </c>
      <c r="C21" s="1">
        <v>7</v>
      </c>
      <c r="D21" s="2">
        <v>6.1</v>
      </c>
      <c r="E21" s="2">
        <v>4.3</v>
      </c>
      <c r="F21" s="2">
        <v>0.6</v>
      </c>
      <c r="G21" s="2"/>
      <c r="H21" s="1"/>
    </row>
    <row r="22" spans="1:8">
      <c r="A22">
        <v>21</v>
      </c>
      <c r="B22" s="1" t="s">
        <v>23</v>
      </c>
      <c r="C22" s="1">
        <v>7</v>
      </c>
      <c r="D22" s="2">
        <v>7</v>
      </c>
      <c r="E22" s="2">
        <v>4.9000000000000004</v>
      </c>
      <c r="F22" s="2">
        <v>0.6</v>
      </c>
      <c r="G22" s="2"/>
      <c r="H22" s="1"/>
    </row>
    <row r="23" spans="1:8">
      <c r="A23">
        <v>22</v>
      </c>
      <c r="B23" s="1" t="s">
        <v>24</v>
      </c>
      <c r="C23" s="1">
        <v>5</v>
      </c>
      <c r="D23" s="2">
        <v>4.3</v>
      </c>
      <c r="E23" s="2">
        <v>3</v>
      </c>
      <c r="F23" s="2">
        <v>0.6</v>
      </c>
      <c r="G23" s="2"/>
      <c r="H23" s="1"/>
    </row>
    <row r="24" spans="1:8">
      <c r="A24">
        <v>23</v>
      </c>
      <c r="B24" s="1" t="s">
        <v>25</v>
      </c>
      <c r="C24" s="1">
        <v>5</v>
      </c>
      <c r="D24" s="2">
        <v>4.5</v>
      </c>
      <c r="E24" s="2">
        <v>3.1</v>
      </c>
      <c r="F24" s="2">
        <v>0.6</v>
      </c>
      <c r="G24" s="2"/>
      <c r="H24" s="1"/>
    </row>
    <row r="25" spans="1:8">
      <c r="A25">
        <v>24</v>
      </c>
      <c r="B25" s="1" t="s">
        <v>26</v>
      </c>
      <c r="C25" s="1">
        <v>5</v>
      </c>
      <c r="D25" s="2">
        <v>4</v>
      </c>
      <c r="E25" s="2">
        <v>2.8</v>
      </c>
      <c r="F25" s="2">
        <v>0.6</v>
      </c>
      <c r="G25" s="2"/>
      <c r="H25" s="1"/>
    </row>
    <row r="26" spans="1:8">
      <c r="A26">
        <v>25</v>
      </c>
      <c r="B26" s="1" t="s">
        <v>27</v>
      </c>
      <c r="C26" s="1">
        <v>2</v>
      </c>
      <c r="D26" s="2">
        <v>5</v>
      </c>
      <c r="E26" s="2">
        <v>4.5</v>
      </c>
      <c r="F26" s="2">
        <v>0.9</v>
      </c>
      <c r="G26" s="2"/>
      <c r="H26" s="1"/>
    </row>
    <row r="27" spans="1:8">
      <c r="A27">
        <v>26</v>
      </c>
      <c r="B27" s="1" t="s">
        <v>28</v>
      </c>
      <c r="C27" s="1">
        <v>25</v>
      </c>
      <c r="D27" s="2">
        <v>6</v>
      </c>
      <c r="E27" s="2">
        <v>1</v>
      </c>
      <c r="F27" s="2">
        <v>0.3</v>
      </c>
      <c r="G27" s="2"/>
      <c r="H27" s="1"/>
    </row>
    <row r="28" spans="1:8">
      <c r="A28">
        <v>27</v>
      </c>
      <c r="B28" s="1" t="s">
        <v>29</v>
      </c>
      <c r="C28" s="1">
        <v>25</v>
      </c>
      <c r="D28" s="2">
        <v>7</v>
      </c>
      <c r="E28" s="2">
        <v>1</v>
      </c>
      <c r="F28" s="2">
        <v>0.3</v>
      </c>
      <c r="G28" s="2"/>
      <c r="H28" s="1"/>
    </row>
    <row r="29" spans="1:8">
      <c r="A29">
        <v>28</v>
      </c>
      <c r="B29" s="1" t="s">
        <v>30</v>
      </c>
      <c r="C29" s="1">
        <v>50</v>
      </c>
      <c r="D29" s="2">
        <v>25</v>
      </c>
      <c r="E29" s="2">
        <v>8.4</v>
      </c>
      <c r="F29" s="2">
        <v>0.6</v>
      </c>
      <c r="G29" s="2"/>
      <c r="H29" s="1"/>
    </row>
    <row r="30" spans="1:8">
      <c r="A30">
        <v>29</v>
      </c>
      <c r="B30" s="1" t="s">
        <v>31</v>
      </c>
      <c r="C30" s="1">
        <v>50</v>
      </c>
      <c r="D30" s="2">
        <v>24</v>
      </c>
      <c r="E30" s="2">
        <v>8.4</v>
      </c>
      <c r="F30" s="2">
        <v>0.6</v>
      </c>
      <c r="G30" s="2"/>
      <c r="H30" s="1"/>
    </row>
    <row r="31" spans="1:8">
      <c r="A31">
        <v>30</v>
      </c>
      <c r="B31" s="1" t="s">
        <v>32</v>
      </c>
      <c r="C31" s="1">
        <v>30</v>
      </c>
      <c r="D31" s="2">
        <v>8</v>
      </c>
      <c r="E31" s="2">
        <v>1.6</v>
      </c>
      <c r="F31" s="2">
        <v>0.3</v>
      </c>
      <c r="G31" s="2"/>
      <c r="H31" s="1"/>
    </row>
    <row r="32" spans="1:8">
      <c r="A32">
        <v>31</v>
      </c>
      <c r="B32" s="1" t="s">
        <v>33</v>
      </c>
      <c r="C32" s="1">
        <v>30</v>
      </c>
      <c r="D32" s="2">
        <v>8</v>
      </c>
      <c r="E32" s="2">
        <v>1.6</v>
      </c>
      <c r="F32" s="2">
        <v>0.3</v>
      </c>
      <c r="G32" s="2"/>
      <c r="H32" s="1"/>
    </row>
    <row r="33" spans="1:8">
      <c r="A33">
        <v>32</v>
      </c>
      <c r="B33" s="1" t="s">
        <v>34</v>
      </c>
      <c r="C33" s="1">
        <v>50</v>
      </c>
      <c r="D33" s="2">
        <v>24</v>
      </c>
      <c r="E33" s="2">
        <v>8</v>
      </c>
      <c r="F33" s="2">
        <v>0.3</v>
      </c>
      <c r="G33" s="2"/>
      <c r="H33" s="1"/>
    </row>
    <row r="34" spans="1:8">
      <c r="A34">
        <v>33</v>
      </c>
      <c r="B34" s="1" t="s">
        <v>35</v>
      </c>
      <c r="C34" s="1">
        <v>50</v>
      </c>
      <c r="D34" s="2">
        <v>21</v>
      </c>
      <c r="E34" s="2">
        <v>7</v>
      </c>
      <c r="F34" s="2">
        <v>0.3</v>
      </c>
      <c r="G34" s="2"/>
      <c r="H34" s="1"/>
    </row>
    <row r="35" spans="1:8" ht="30">
      <c r="A35">
        <v>34</v>
      </c>
      <c r="B35" s="1" t="s">
        <v>36</v>
      </c>
      <c r="C35" s="1">
        <v>68</v>
      </c>
      <c r="D35" s="2">
        <v>28</v>
      </c>
      <c r="E35" s="2">
        <v>9</v>
      </c>
      <c r="F35" s="2">
        <v>0.3</v>
      </c>
      <c r="G35" s="2"/>
      <c r="H35" s="1"/>
    </row>
    <row r="36" spans="1:8" ht="30">
      <c r="A36">
        <v>35</v>
      </c>
      <c r="B36" s="1" t="s">
        <v>37</v>
      </c>
      <c r="C36" s="1">
        <v>65</v>
      </c>
      <c r="D36" s="2">
        <v>36</v>
      </c>
      <c r="E36" s="2">
        <v>12</v>
      </c>
      <c r="F36" s="2">
        <v>0.3</v>
      </c>
      <c r="G36" s="2"/>
      <c r="H36" s="1"/>
    </row>
    <row r="37" spans="1:8">
      <c r="A37">
        <v>36</v>
      </c>
      <c r="B37" s="1" t="s">
        <v>38</v>
      </c>
      <c r="C37" s="1">
        <v>50</v>
      </c>
      <c r="D37" s="2">
        <v>22</v>
      </c>
      <c r="E37" s="2">
        <v>4.5</v>
      </c>
      <c r="F37" s="2">
        <v>0.3</v>
      </c>
      <c r="G37" s="2"/>
      <c r="H37" s="1"/>
    </row>
    <row r="38" spans="1:8">
      <c r="A38">
        <v>37</v>
      </c>
      <c r="B38" s="1" t="s">
        <v>39</v>
      </c>
      <c r="C38" s="1">
        <v>50</v>
      </c>
      <c r="D38" s="2">
        <v>20</v>
      </c>
      <c r="E38" s="2">
        <v>4</v>
      </c>
      <c r="F38" s="2">
        <v>0.3</v>
      </c>
      <c r="G38" s="2"/>
      <c r="H38" s="1"/>
    </row>
    <row r="39" spans="1:8">
      <c r="A39">
        <v>38</v>
      </c>
      <c r="B39" s="1" t="s">
        <v>40</v>
      </c>
      <c r="C39" s="1">
        <v>50</v>
      </c>
      <c r="D39" s="2">
        <v>21</v>
      </c>
      <c r="E39" s="2">
        <v>4</v>
      </c>
      <c r="F39" s="2">
        <v>0.3</v>
      </c>
      <c r="G39" s="2"/>
      <c r="H39" s="1"/>
    </row>
    <row r="40" spans="1:8">
      <c r="A40">
        <v>39</v>
      </c>
      <c r="B40" s="1" t="s">
        <v>41</v>
      </c>
      <c r="C40" s="1">
        <v>30</v>
      </c>
      <c r="D40" s="2">
        <v>8</v>
      </c>
      <c r="E40" s="2">
        <v>1.2</v>
      </c>
      <c r="F40" s="2">
        <v>0.25</v>
      </c>
      <c r="G40" s="2"/>
      <c r="H40" s="1"/>
    </row>
    <row r="41" spans="1:8">
      <c r="A41">
        <v>40</v>
      </c>
      <c r="B41" s="1" t="s">
        <v>42</v>
      </c>
      <c r="C41" s="1">
        <v>30</v>
      </c>
      <c r="D41" s="2">
        <v>8</v>
      </c>
      <c r="E41" s="2">
        <v>1.2</v>
      </c>
      <c r="F41" s="2">
        <v>0.25</v>
      </c>
      <c r="G41" s="2"/>
      <c r="H41" s="1"/>
    </row>
    <row r="42" spans="1:8">
      <c r="A42">
        <v>41</v>
      </c>
      <c r="B42" s="1" t="s">
        <v>43</v>
      </c>
      <c r="C42" s="1">
        <v>30</v>
      </c>
      <c r="D42" s="2">
        <v>18</v>
      </c>
      <c r="E42" s="2">
        <v>2.7</v>
      </c>
      <c r="F42" s="2">
        <v>0.25</v>
      </c>
      <c r="G42" s="2"/>
      <c r="H42" s="1"/>
    </row>
    <row r="43" spans="1:8">
      <c r="A43">
        <v>42</v>
      </c>
      <c r="B43" s="1" t="s">
        <v>44</v>
      </c>
      <c r="C43" s="1">
        <v>30</v>
      </c>
      <c r="D43" s="2">
        <v>4</v>
      </c>
      <c r="E43" s="2">
        <v>0.6</v>
      </c>
      <c r="F43" s="2">
        <v>0.25</v>
      </c>
      <c r="G43" s="2"/>
      <c r="H43" s="1"/>
    </row>
    <row r="44" spans="1:8">
      <c r="A44">
        <v>43</v>
      </c>
      <c r="B44" s="1"/>
      <c r="C44" s="1"/>
      <c r="D44" s="1"/>
      <c r="E44" s="1"/>
      <c r="F44" s="1"/>
      <c r="G44" s="1"/>
      <c r="H44" s="1"/>
    </row>
    <row r="45" spans="1:8">
      <c r="A45">
        <v>44</v>
      </c>
      <c r="B45" s="1" t="str">
        <f>'N im Herbst'!D25</f>
        <v>Test</v>
      </c>
      <c r="C45" s="1">
        <f>'N im Herbst'!E25</f>
        <v>0</v>
      </c>
      <c r="D45" s="1">
        <f>'N im Herbst'!F25</f>
        <v>3</v>
      </c>
      <c r="E45" s="1">
        <f>'N im Herbst'!G25</f>
        <v>6</v>
      </c>
      <c r="F45" s="1">
        <f>'N im Herbst'!H25</f>
        <v>0.6</v>
      </c>
      <c r="G45" s="1"/>
      <c r="H45" s="1"/>
    </row>
    <row r="46" spans="1:8">
      <c r="A46">
        <v>45</v>
      </c>
      <c r="B46" s="1">
        <f>'N im Herbst'!D26</f>
        <v>0</v>
      </c>
      <c r="C46" s="1">
        <f>'N im Herbst'!E26</f>
        <v>0</v>
      </c>
      <c r="D46" s="1">
        <f>'N im Herbst'!F26</f>
        <v>0</v>
      </c>
      <c r="E46" s="1">
        <f>'N im Herbst'!G26</f>
        <v>0</v>
      </c>
      <c r="F46" s="1">
        <f>'N im Herbst'!H26</f>
        <v>0</v>
      </c>
      <c r="G46" s="1"/>
      <c r="H46" s="1"/>
    </row>
    <row r="47" spans="1:8">
      <c r="A47">
        <v>46</v>
      </c>
      <c r="B47" s="1">
        <f>'N im Herbst'!D27</f>
        <v>0</v>
      </c>
      <c r="C47" s="1">
        <f>'N im Herbst'!E27</f>
        <v>0</v>
      </c>
      <c r="D47" s="1">
        <f>'N im Herbst'!F27</f>
        <v>0</v>
      </c>
      <c r="E47" s="1">
        <f>'N im Herbst'!G27</f>
        <v>0</v>
      </c>
      <c r="F47" s="1">
        <f>'N im Herbst'!H27</f>
        <v>0</v>
      </c>
      <c r="G47" s="1"/>
      <c r="H47" s="1"/>
    </row>
    <row r="48" spans="1:8">
      <c r="A48">
        <v>47</v>
      </c>
      <c r="B48" s="1">
        <f>'N im Herbst'!D28</f>
        <v>0</v>
      </c>
      <c r="C48" s="1">
        <f>'N im Herbst'!E28</f>
        <v>0</v>
      </c>
      <c r="D48" s="1">
        <f>'N im Herbst'!F28</f>
        <v>0</v>
      </c>
      <c r="E48" s="1">
        <f>'N im Herbst'!G28</f>
        <v>0</v>
      </c>
      <c r="F48" s="1">
        <f>'N im Herbst'!H28</f>
        <v>0</v>
      </c>
      <c r="G48" s="1"/>
      <c r="H48" s="1"/>
    </row>
    <row r="49" spans="1:8">
      <c r="A49">
        <v>48</v>
      </c>
      <c r="B49" s="1" t="str">
        <f>'N im Herbst'!D29</f>
        <v>hallo</v>
      </c>
      <c r="C49" s="1">
        <f>'N im Herbst'!E29</f>
        <v>0</v>
      </c>
      <c r="D49" s="1">
        <f>'N im Herbst'!F29</f>
        <v>1</v>
      </c>
      <c r="E49" s="1">
        <f>'N im Herbst'!G29</f>
        <v>2</v>
      </c>
      <c r="F49" s="1">
        <f>'N im Herbst'!H29</f>
        <v>3</v>
      </c>
      <c r="G49" s="1"/>
      <c r="H49" s="1"/>
    </row>
    <row r="50" spans="1:8">
      <c r="A50">
        <v>49</v>
      </c>
      <c r="B50" s="1">
        <f>'N im Herbst'!D30</f>
        <v>0</v>
      </c>
      <c r="C50" s="1">
        <f>'N im Herbst'!E30</f>
        <v>0</v>
      </c>
      <c r="D50" s="1">
        <f>'N im Herbst'!F30</f>
        <v>0</v>
      </c>
      <c r="E50" s="1">
        <f>'N im Herbst'!G30</f>
        <v>0</v>
      </c>
      <c r="F50" s="1">
        <f>'N im Herbst'!H30</f>
        <v>0</v>
      </c>
      <c r="G50" s="1"/>
      <c r="H50" s="1"/>
    </row>
    <row r="51" spans="1:8">
      <c r="A51">
        <v>50</v>
      </c>
    </row>
    <row r="52" spans="1:8">
      <c r="A52">
        <v>51</v>
      </c>
      <c r="B52" t="s">
        <v>78</v>
      </c>
      <c r="D52">
        <v>27</v>
      </c>
      <c r="E52">
        <v>13.5</v>
      </c>
      <c r="F52">
        <v>1</v>
      </c>
    </row>
    <row r="53" spans="1:8">
      <c r="A53">
        <v>52</v>
      </c>
      <c r="B53" t="s">
        <v>79</v>
      </c>
      <c r="D53">
        <v>21</v>
      </c>
      <c r="E53">
        <v>21</v>
      </c>
      <c r="F53">
        <v>1</v>
      </c>
    </row>
    <row r="54" spans="1:8">
      <c r="A54">
        <v>53</v>
      </c>
      <c r="B54" t="s">
        <v>80</v>
      </c>
      <c r="D54">
        <v>26</v>
      </c>
      <c r="E54">
        <v>19</v>
      </c>
      <c r="F54">
        <v>1</v>
      </c>
    </row>
    <row r="55" spans="1:8">
      <c r="A55">
        <v>54</v>
      </c>
      <c r="B55" t="s">
        <v>81</v>
      </c>
      <c r="D55">
        <v>46</v>
      </c>
      <c r="E55">
        <v>0</v>
      </c>
      <c r="F55">
        <v>1</v>
      </c>
    </row>
    <row r="56" spans="1:8">
      <c r="A56">
        <v>55</v>
      </c>
    </row>
    <row r="57" spans="1:8">
      <c r="A57">
        <v>56</v>
      </c>
    </row>
    <row r="58" spans="1:8">
      <c r="A58">
        <v>57</v>
      </c>
    </row>
    <row r="59" spans="1:8">
      <c r="A59">
        <v>58</v>
      </c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G16" sqref="G16"/>
    </sheetView>
  </sheetViews>
  <sheetFormatPr baseColWidth="10" defaultRowHeight="15"/>
  <cols>
    <col min="2" max="2" width="27.140625" bestFit="1" customWidth="1"/>
  </cols>
  <sheetData>
    <row r="1" spans="1:5">
      <c r="B1" t="s">
        <v>45</v>
      </c>
      <c r="C1" t="s">
        <v>46</v>
      </c>
    </row>
    <row r="2" spans="1:5">
      <c r="A2">
        <v>1</v>
      </c>
      <c r="B2" t="s">
        <v>47</v>
      </c>
      <c r="C2">
        <v>0.5</v>
      </c>
    </row>
    <row r="3" spans="1:5">
      <c r="A3">
        <v>2</v>
      </c>
      <c r="B3" t="s">
        <v>48</v>
      </c>
      <c r="C3">
        <v>0.6</v>
      </c>
    </row>
    <row r="4" spans="1:5">
      <c r="A4">
        <v>3</v>
      </c>
      <c r="B4" t="s">
        <v>49</v>
      </c>
      <c r="C4">
        <v>0.9</v>
      </c>
    </row>
    <row r="5" spans="1:5">
      <c r="A5">
        <v>4</v>
      </c>
      <c r="B5" t="s">
        <v>51</v>
      </c>
      <c r="C5">
        <v>0.5</v>
      </c>
    </row>
    <row r="6" spans="1:5">
      <c r="A6">
        <v>5</v>
      </c>
      <c r="B6" t="s">
        <v>50</v>
      </c>
      <c r="C6">
        <v>0.3</v>
      </c>
    </row>
    <row r="7" spans="1:5">
      <c r="A7">
        <v>6</v>
      </c>
      <c r="B7" t="s">
        <v>52</v>
      </c>
      <c r="C7">
        <v>0.25</v>
      </c>
    </row>
    <row r="8" spans="1:5">
      <c r="A8">
        <v>7</v>
      </c>
      <c r="B8" t="s">
        <v>53</v>
      </c>
      <c r="C8">
        <v>0.3</v>
      </c>
    </row>
    <row r="9" spans="1:5">
      <c r="A9">
        <v>8</v>
      </c>
      <c r="B9" t="s">
        <v>54</v>
      </c>
      <c r="C9">
        <v>0.3</v>
      </c>
    </row>
    <row r="10" spans="1:5">
      <c r="A10">
        <v>9</v>
      </c>
      <c r="B10" t="s">
        <v>55</v>
      </c>
      <c r="C10">
        <v>0.6</v>
      </c>
    </row>
    <row r="11" spans="1:5">
      <c r="A11">
        <v>10</v>
      </c>
      <c r="B11" t="s">
        <v>56</v>
      </c>
      <c r="C11">
        <v>0.05</v>
      </c>
    </row>
    <row r="14" spans="1:5">
      <c r="B14" t="s">
        <v>57</v>
      </c>
      <c r="C14" t="s">
        <v>63</v>
      </c>
      <c r="D14" t="s">
        <v>65</v>
      </c>
      <c r="E14" t="s">
        <v>64</v>
      </c>
    </row>
    <row r="15" spans="1:5">
      <c r="A15">
        <v>1</v>
      </c>
      <c r="B15" t="s">
        <v>58</v>
      </c>
      <c r="C15">
        <v>0</v>
      </c>
      <c r="D15">
        <v>20</v>
      </c>
      <c r="E15">
        <v>40</v>
      </c>
    </row>
    <row r="16" spans="1:5">
      <c r="A16">
        <v>2</v>
      </c>
      <c r="B16" t="s">
        <v>59</v>
      </c>
      <c r="C16">
        <v>0</v>
      </c>
      <c r="D16">
        <v>40</v>
      </c>
      <c r="E16">
        <v>60</v>
      </c>
    </row>
    <row r="17" spans="1:5">
      <c r="A17">
        <v>3</v>
      </c>
      <c r="B17" t="s">
        <v>60</v>
      </c>
      <c r="C17">
        <v>0</v>
      </c>
      <c r="D17">
        <v>40</v>
      </c>
      <c r="E17">
        <v>60</v>
      </c>
    </row>
    <row r="18" spans="1:5">
      <c r="A18">
        <v>4</v>
      </c>
      <c r="B18" t="s">
        <v>61</v>
      </c>
      <c r="C18">
        <v>0</v>
      </c>
      <c r="D18">
        <v>20</v>
      </c>
      <c r="E18">
        <v>40</v>
      </c>
    </row>
    <row r="19" spans="1:5">
      <c r="A19">
        <v>5</v>
      </c>
      <c r="B19" t="s">
        <v>62</v>
      </c>
      <c r="C19">
        <v>0</v>
      </c>
      <c r="D19">
        <v>40</v>
      </c>
      <c r="E19">
        <v>60</v>
      </c>
    </row>
    <row r="20" spans="1:5">
      <c r="A20">
        <v>6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N im Herbst</vt:lpstr>
      <vt:lpstr>Gülle</vt:lpstr>
      <vt:lpstr>Anrechenbarkeit</vt:lpstr>
      <vt:lpstr>Anrechenbarkeit</vt:lpstr>
      <vt:lpstr>'N im Herbst'!Druckbereich</vt:lpstr>
      <vt:lpstr>Gülle</vt:lpstr>
      <vt:lpstr>Kultur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Beke Gredner</dc:creator>
  <cp:lastModifiedBy>Dr. Beke Gredner</cp:lastModifiedBy>
  <cp:lastPrinted>2017-08-21T09:37:54Z</cp:lastPrinted>
  <dcterms:created xsi:type="dcterms:W3CDTF">2017-07-19T12:47:06Z</dcterms:created>
  <dcterms:modified xsi:type="dcterms:W3CDTF">2017-08-22T06:16:29Z</dcterms:modified>
</cp:coreProperties>
</file>